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<sst xmlns="http://schemas.openxmlformats.org/spreadsheetml/2006/main" count="157" uniqueCount="45">
  <si>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</si>
  <si>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</si>
  <si>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</si>
  <si>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</si>
  <si>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</si>
  <si>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</si>
  <si>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PVEM-PCP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</si>
  <si>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</si>
  <si>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</si>
  <si>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</si>
  <si>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</si>
  <si>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</si>
  <si>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</si>
  <si>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</si>
  <si>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</si>
  <si>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</si>
  <si>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</si>
  <si>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</si>
  <si>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</si>
  <si>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</si>
  <si>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</si>
  <si>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JUAN ARTURO NARVAEZ BANDA</t>
  </si>
  <si>
    <t>LUIS JAVIER IZAGUIRRE RUIZ</t>
  </si>
  <si>
    <t>CARLOS ALBERTO RUIZ PEREZ</t>
  </si>
  <si>
    <t>FORMULAS NO REGISTRADAS</t>
  </si>
  <si>
    <t>VOTACION VALIDA EMITIDA</t>
  </si>
  <si>
    <t>VOTOS NULOS</t>
  </si>
  <si>
    <t>VOTACION EMITIDA</t>
  </si>
  <si>
    <t>CERRITOS </t>
  </si>
  <si>
    <t>B01</t>
  </si>
  <si>
    <t>C01</t>
  </si>
  <si>
    <t>C02</t>
  </si>
  <si>
    <t>JUAN ARTURO NARVAEZ BANDA      PAN-PNA</t>
  </si>
  <si>
    <t>LUIS JAVIER IZAGUIRRE RUIZ PRD-PT-PMC</t>
  </si>
  <si>
    <t>CARLOS ALBERTO RUIZ PEREZ                PVEM-PCP</t>
  </si>
  <si>
    <t>TOTALES</t>
  </si>
  <si>
    <t>% de Votación</t>
  </si>
  <si>
    <t>No. de Secciones</t>
  </si>
  <si>
    <t>Casillas Computadas</t>
  </si>
  <si>
    <t>II</t>
  </si>
  <si>
    <t>CERRITOS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</si>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</sst>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3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75"/>
          <c:y val="0.05275"/>
          <c:w val="0.6085"/>
          <c:h val="0.9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Hoja1!$V$53:$Z$53</c:f>
              <c:strCache/>
            </c:strRef>
          </c:cat>
          <c:val>
            <c:numRef>
              <c:f>Hoja1!$V$54:$Z$54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27825"/>
          <c:w val="0.32325"/>
          <c:h val="0.4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chart" Target="/xl/charts/chart1.xml" /><Relationship Id="rId11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0.082</cdr:y>
    </cdr:from>
    <cdr:to>
      <cdr:x>0.2495</cdr:x>
      <cdr:y>0.2915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504825" y="3619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0.0515</cdr:y>
    </cdr:from>
    <cdr:to>
      <cdr:x>0.98525</cdr:x>
      <cdr:y>0.261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42875" y="228600"/>
          <a:ext cx="55340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CERRITOS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57150</xdr:rowOff>
    </xdr:from>
    <xdr:to>
      <xdr:col>6</xdr:col>
      <xdr:colOff>628650</xdr:colOff>
      <xdr:row>6</xdr:row>
      <xdr:rowOff>600075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01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28575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715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47625</xdr:rowOff>
    </xdr:from>
    <xdr:to>
      <xdr:col>10</xdr:col>
      <xdr:colOff>628650</xdr:colOff>
      <xdr:row>6</xdr:row>
      <xdr:rowOff>590550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47625</xdr:rowOff>
    </xdr:from>
    <xdr:to>
      <xdr:col>11</xdr:col>
      <xdr:colOff>628650</xdr:colOff>
      <xdr:row>6</xdr:row>
      <xdr:rowOff>600075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57150</xdr:rowOff>
    </xdr:from>
    <xdr:to>
      <xdr:col>12</xdr:col>
      <xdr:colOff>628650</xdr:colOff>
      <xdr:row>6</xdr:row>
      <xdr:rowOff>619125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57150</xdr:rowOff>
    </xdr:from>
    <xdr:to>
      <xdr:col>13</xdr:col>
      <xdr:colOff>647700</xdr:colOff>
      <xdr:row>6</xdr:row>
      <xdr:rowOff>628650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01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6</xdr:row>
      <xdr:rowOff>95250</xdr:rowOff>
    </xdr:from>
    <xdr:to>
      <xdr:col>21</xdr:col>
      <xdr:colOff>628650</xdr:colOff>
      <xdr:row>6</xdr:row>
      <xdr:rowOff>523875</xdr:rowOff>
    </xdr:to>
    <xdr:pic>
      <xdr:nvPicPr>
        <xdr:cNvPr id="9" name="Picture 2" descr="p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25825" y="123825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52</xdr:row>
      <xdr:rowOff>57150</xdr:rowOff>
    </xdr:from>
    <xdr:to>
      <xdr:col>6</xdr:col>
      <xdr:colOff>628650</xdr:colOff>
      <xdr:row>52</xdr:row>
      <xdr:rowOff>600075</xdr:rowOff>
    </xdr:to>
    <xdr:pic>
      <xdr:nvPicPr>
        <xdr:cNvPr id="10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203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52</xdr:row>
      <xdr:rowOff>28575</xdr:rowOff>
    </xdr:from>
    <xdr:to>
      <xdr:col>7</xdr:col>
      <xdr:colOff>628650</xdr:colOff>
      <xdr:row>52</xdr:row>
      <xdr:rowOff>600075</xdr:rowOff>
    </xdr:to>
    <xdr:pic>
      <xdr:nvPicPr>
        <xdr:cNvPr id="11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03917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52</xdr:row>
      <xdr:rowOff>47625</xdr:rowOff>
    </xdr:from>
    <xdr:to>
      <xdr:col>8</xdr:col>
      <xdr:colOff>628650</xdr:colOff>
      <xdr:row>52</xdr:row>
      <xdr:rowOff>600075</xdr:rowOff>
    </xdr:to>
    <xdr:pic>
      <xdr:nvPicPr>
        <xdr:cNvPr id="12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0410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52</xdr:row>
      <xdr:rowOff>47625</xdr:rowOff>
    </xdr:from>
    <xdr:to>
      <xdr:col>9</xdr:col>
      <xdr:colOff>628650</xdr:colOff>
      <xdr:row>52</xdr:row>
      <xdr:rowOff>600075</xdr:rowOff>
    </xdr:to>
    <xdr:pic>
      <xdr:nvPicPr>
        <xdr:cNvPr id="13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0410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52</xdr:row>
      <xdr:rowOff>47625</xdr:rowOff>
    </xdr:from>
    <xdr:to>
      <xdr:col>10</xdr:col>
      <xdr:colOff>628650</xdr:colOff>
      <xdr:row>52</xdr:row>
      <xdr:rowOff>590550</xdr:rowOff>
    </xdr:to>
    <xdr:pic>
      <xdr:nvPicPr>
        <xdr:cNvPr id="14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04108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52</xdr:row>
      <xdr:rowOff>47625</xdr:rowOff>
    </xdr:from>
    <xdr:to>
      <xdr:col>11</xdr:col>
      <xdr:colOff>628650</xdr:colOff>
      <xdr:row>52</xdr:row>
      <xdr:rowOff>600075</xdr:rowOff>
    </xdr:to>
    <xdr:pic>
      <xdr:nvPicPr>
        <xdr:cNvPr id="15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0410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52</xdr:row>
      <xdr:rowOff>57150</xdr:rowOff>
    </xdr:from>
    <xdr:to>
      <xdr:col>12</xdr:col>
      <xdr:colOff>628650</xdr:colOff>
      <xdr:row>52</xdr:row>
      <xdr:rowOff>619125</xdr:rowOff>
    </xdr:to>
    <xdr:pic>
      <xdr:nvPicPr>
        <xdr:cNvPr id="16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04203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52</xdr:row>
      <xdr:rowOff>57150</xdr:rowOff>
    </xdr:from>
    <xdr:to>
      <xdr:col>13</xdr:col>
      <xdr:colOff>647700</xdr:colOff>
      <xdr:row>52</xdr:row>
      <xdr:rowOff>628650</xdr:rowOff>
    </xdr:to>
    <xdr:pic>
      <xdr:nvPicPr>
        <xdr:cNvPr id="17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04203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52</xdr:row>
      <xdr:rowOff>95250</xdr:rowOff>
    </xdr:from>
    <xdr:to>
      <xdr:col>24</xdr:col>
      <xdr:colOff>628650</xdr:colOff>
      <xdr:row>52</xdr:row>
      <xdr:rowOff>523875</xdr:rowOff>
    </xdr:to>
    <xdr:pic>
      <xdr:nvPicPr>
        <xdr:cNvPr id="18" name="Picture 2" descr="p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11825" y="1045845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56</xdr:row>
      <xdr:rowOff>180975</xdr:rowOff>
    </xdr:from>
    <xdr:to>
      <xdr:col>8</xdr:col>
      <xdr:colOff>400050</xdr:colOff>
      <xdr:row>80</xdr:row>
      <xdr:rowOff>76200</xdr:rowOff>
    </xdr:to>
    <xdr:graphicFrame>
      <xdr:nvGraphicFramePr>
        <xdr:cNvPr id="19" name="63 Gráfico"/>
        <xdr:cNvGraphicFramePr/>
      </xdr:nvGraphicFramePr>
      <xdr:xfrm>
        <a:off x="723900" y="11763375"/>
        <a:ext cx="577215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20" name="27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pane ySplit="3000" topLeftCell="A49" activePane="topLeft" state="split"/>
      <selection pane="topLeft" activeCell="D2" sqref="D2:Q2"/>
      <selection pane="bottomLeft" activeCell="K73" sqref="K73"/>
    </sheetView>
  </sheetViews>
  <sheetFormatPr defaultColWidth="11.421875" defaultRowHeight="15"/>
  <sheetData>
    <row r="1" spans="4:17" ht="15">
      <c r="D1" s="21" t="s">
        <v>41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7" ht="15">
      <c r="D2" s="21" t="s">
        <v>42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4:17" ht="15">
      <c r="D3" s="21" t="s">
        <v>43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15">
      <c r="D4" s="21" t="s">
        <v>44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6" ht="15">
      <c r="A5" s="1" t="s">
        <v>0</v>
      </c>
      <c r="B5" s="2"/>
      <c r="C5" s="2"/>
      <c r="D5" s="2"/>
      <c r="E5" s="2"/>
      <c r="F5" s="2"/>
      <c r="G5" s="24" t="s">
        <v>1</v>
      </c>
      <c r="H5" s="25"/>
      <c r="I5" s="25"/>
      <c r="J5" s="25"/>
      <c r="K5" s="25"/>
      <c r="L5" s="25"/>
      <c r="M5" s="25"/>
      <c r="N5" s="25"/>
      <c r="O5" s="26" t="s">
        <v>2</v>
      </c>
      <c r="P5" s="26"/>
      <c r="Q5" s="26"/>
      <c r="R5" s="2"/>
      <c r="S5" s="2"/>
      <c r="T5" s="2"/>
      <c r="U5" s="2"/>
      <c r="Z5" s="2"/>
    </row>
    <row r="6" spans="1:26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12" t="s">
        <v>4</v>
      </c>
      <c r="P6" s="12" t="s">
        <v>5</v>
      </c>
      <c r="Q6" s="12" t="s">
        <v>6</v>
      </c>
      <c r="R6" s="2"/>
      <c r="S6" s="2"/>
      <c r="T6" s="2"/>
      <c r="U6" s="2"/>
      <c r="V6" s="4"/>
      <c r="W6" s="13" t="s">
        <v>3</v>
      </c>
      <c r="X6" s="13" t="s">
        <v>3</v>
      </c>
      <c r="Y6" s="13" t="s">
        <v>3</v>
      </c>
      <c r="Z6" s="2"/>
    </row>
    <row r="7" spans="1:26" ht="51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6" t="s">
        <v>21</v>
      </c>
      <c r="P7" s="6" t="s">
        <v>22</v>
      </c>
      <c r="Q7" s="6" t="s">
        <v>23</v>
      </c>
      <c r="R7" s="5" t="s">
        <v>24</v>
      </c>
      <c r="S7" s="5" t="s">
        <v>26</v>
      </c>
      <c r="T7" s="5" t="s">
        <v>27</v>
      </c>
      <c r="U7" s="5" t="s">
        <v>25</v>
      </c>
      <c r="V7" s="5" t="s">
        <v>14</v>
      </c>
      <c r="W7" s="6" t="s">
        <v>32</v>
      </c>
      <c r="X7" s="6" t="s">
        <v>33</v>
      </c>
      <c r="Y7" s="6" t="s">
        <v>34</v>
      </c>
      <c r="Z7" s="5" t="s">
        <v>26</v>
      </c>
    </row>
    <row r="8" spans="1:26" ht="15">
      <c r="A8" s="7">
        <v>2</v>
      </c>
      <c r="B8" s="7">
        <v>8</v>
      </c>
      <c r="C8" s="8" t="s">
        <v>28</v>
      </c>
      <c r="D8" s="7">
        <v>136</v>
      </c>
      <c r="E8" s="7" t="s">
        <v>29</v>
      </c>
      <c r="F8" s="9">
        <v>451</v>
      </c>
      <c r="G8" s="10">
        <v>133</v>
      </c>
      <c r="H8" s="10">
        <v>101</v>
      </c>
      <c r="I8" s="10">
        <v>7</v>
      </c>
      <c r="J8" s="10">
        <v>8</v>
      </c>
      <c r="K8" s="10">
        <v>14</v>
      </c>
      <c r="L8" s="10">
        <v>2</v>
      </c>
      <c r="M8" s="10">
        <v>3</v>
      </c>
      <c r="N8" s="10">
        <v>4</v>
      </c>
      <c r="O8" s="10">
        <v>20</v>
      </c>
      <c r="P8" s="10">
        <v>10</v>
      </c>
      <c r="Q8" s="10">
        <v>2</v>
      </c>
      <c r="R8" s="10">
        <v>0</v>
      </c>
      <c r="S8" s="10">
        <v>5</v>
      </c>
      <c r="T8" s="11">
        <f>SUM(G8:S8)</f>
        <v>309</v>
      </c>
      <c r="U8" s="11">
        <f aca="true" t="shared" si="0" ref="U8:U46">SUM($G8:$R8)</f>
        <v>304</v>
      </c>
      <c r="V8" s="10">
        <v>101</v>
      </c>
      <c r="W8" s="11">
        <f aca="true" t="shared" si="1" ref="W8:W46">G8+N8+O8</f>
        <v>157</v>
      </c>
      <c r="X8" s="11">
        <f aca="true" t="shared" si="2" ref="X8:X46">I8+J8+M8+P8</f>
        <v>28</v>
      </c>
      <c r="Y8" s="11">
        <f aca="true" t="shared" si="3" ref="Y8:Y46">K8+L8+Q8</f>
        <v>18</v>
      </c>
      <c r="Z8" s="10">
        <v>5</v>
      </c>
    </row>
    <row r="9" spans="1:26" ht="15">
      <c r="A9" s="7">
        <v>2</v>
      </c>
      <c r="B9" s="7">
        <v>8</v>
      </c>
      <c r="C9" s="8" t="s">
        <v>28</v>
      </c>
      <c r="D9" s="7">
        <v>136</v>
      </c>
      <c r="E9" s="7" t="s">
        <v>30</v>
      </c>
      <c r="F9" s="9">
        <v>451</v>
      </c>
      <c r="G9" s="10">
        <v>94</v>
      </c>
      <c r="H9" s="10">
        <v>144</v>
      </c>
      <c r="I9" s="10">
        <v>4</v>
      </c>
      <c r="J9" s="10">
        <v>3</v>
      </c>
      <c r="K9" s="10">
        <v>16</v>
      </c>
      <c r="L9" s="10">
        <v>1</v>
      </c>
      <c r="M9" s="10">
        <v>4</v>
      </c>
      <c r="N9" s="10">
        <v>7</v>
      </c>
      <c r="O9" s="10">
        <v>29</v>
      </c>
      <c r="P9" s="10">
        <v>2</v>
      </c>
      <c r="Q9" s="10">
        <v>5</v>
      </c>
      <c r="R9" s="10">
        <v>0</v>
      </c>
      <c r="S9" s="10">
        <v>8</v>
      </c>
      <c r="T9" s="11">
        <f aca="true" t="shared" si="4" ref="T9:T46">SUM(G9:S9)</f>
        <v>317</v>
      </c>
      <c r="U9" s="11">
        <f t="shared" si="0"/>
        <v>309</v>
      </c>
      <c r="V9" s="10">
        <v>144</v>
      </c>
      <c r="W9" s="11">
        <f t="shared" si="1"/>
        <v>130</v>
      </c>
      <c r="X9" s="11">
        <f t="shared" si="2"/>
        <v>13</v>
      </c>
      <c r="Y9" s="11">
        <f t="shared" si="3"/>
        <v>22</v>
      </c>
      <c r="Z9" s="10">
        <v>8</v>
      </c>
    </row>
    <row r="10" spans="1:26" ht="15">
      <c r="A10" s="7">
        <v>2</v>
      </c>
      <c r="B10" s="7">
        <v>8</v>
      </c>
      <c r="C10" s="8" t="s">
        <v>28</v>
      </c>
      <c r="D10" s="7">
        <v>137</v>
      </c>
      <c r="E10" s="7" t="s">
        <v>29</v>
      </c>
      <c r="F10" s="9">
        <v>501</v>
      </c>
      <c r="G10" s="10">
        <v>155</v>
      </c>
      <c r="H10" s="10">
        <v>129</v>
      </c>
      <c r="I10" s="10">
        <v>5</v>
      </c>
      <c r="J10" s="10">
        <v>8</v>
      </c>
      <c r="K10" s="10">
        <v>7</v>
      </c>
      <c r="L10" s="10">
        <v>1</v>
      </c>
      <c r="M10" s="10">
        <v>7</v>
      </c>
      <c r="N10" s="10">
        <v>3</v>
      </c>
      <c r="O10" s="10">
        <v>24</v>
      </c>
      <c r="P10" s="10">
        <v>9</v>
      </c>
      <c r="Q10" s="10">
        <v>4</v>
      </c>
      <c r="R10" s="10">
        <v>0</v>
      </c>
      <c r="S10" s="10">
        <v>3</v>
      </c>
      <c r="T10" s="11">
        <f t="shared" si="4"/>
        <v>355</v>
      </c>
      <c r="U10" s="11">
        <f t="shared" si="0"/>
        <v>352</v>
      </c>
      <c r="V10" s="10">
        <v>129</v>
      </c>
      <c r="W10" s="11">
        <f t="shared" si="1"/>
        <v>182</v>
      </c>
      <c r="X10" s="11">
        <f t="shared" si="2"/>
        <v>29</v>
      </c>
      <c r="Y10" s="11">
        <f t="shared" si="3"/>
        <v>12</v>
      </c>
      <c r="Z10" s="10">
        <v>3</v>
      </c>
    </row>
    <row r="11" spans="1:26" ht="15">
      <c r="A11" s="7">
        <v>2</v>
      </c>
      <c r="B11" s="7">
        <v>8</v>
      </c>
      <c r="C11" s="8" t="s">
        <v>28</v>
      </c>
      <c r="D11" s="7">
        <v>137</v>
      </c>
      <c r="E11" s="7" t="s">
        <v>30</v>
      </c>
      <c r="F11" s="9">
        <v>500</v>
      </c>
      <c r="G11" s="10">
        <v>161</v>
      </c>
      <c r="H11" s="10">
        <v>110</v>
      </c>
      <c r="I11" s="10">
        <v>9</v>
      </c>
      <c r="J11" s="10">
        <v>18</v>
      </c>
      <c r="K11" s="10">
        <v>7</v>
      </c>
      <c r="L11" s="10">
        <v>1</v>
      </c>
      <c r="M11" s="10">
        <v>2</v>
      </c>
      <c r="N11" s="10">
        <v>6</v>
      </c>
      <c r="O11" s="10">
        <v>16</v>
      </c>
      <c r="P11" s="10">
        <v>6</v>
      </c>
      <c r="Q11" s="10">
        <v>3</v>
      </c>
      <c r="R11" s="10">
        <v>0</v>
      </c>
      <c r="S11" s="10">
        <v>15</v>
      </c>
      <c r="T11" s="11">
        <f t="shared" si="4"/>
        <v>354</v>
      </c>
      <c r="U11" s="11">
        <f t="shared" si="0"/>
        <v>339</v>
      </c>
      <c r="V11" s="10">
        <v>110</v>
      </c>
      <c r="W11" s="11">
        <f t="shared" si="1"/>
        <v>183</v>
      </c>
      <c r="X11" s="11">
        <f t="shared" si="2"/>
        <v>35</v>
      </c>
      <c r="Y11" s="11">
        <f t="shared" si="3"/>
        <v>11</v>
      </c>
      <c r="Z11" s="10">
        <v>15</v>
      </c>
    </row>
    <row r="12" spans="1:26" ht="15">
      <c r="A12" s="7">
        <v>2</v>
      </c>
      <c r="B12" s="7">
        <v>8</v>
      </c>
      <c r="C12" s="8" t="s">
        <v>28</v>
      </c>
      <c r="D12" s="7">
        <v>138</v>
      </c>
      <c r="E12" s="7" t="s">
        <v>29</v>
      </c>
      <c r="F12" s="9">
        <v>688</v>
      </c>
      <c r="G12" s="10">
        <v>176</v>
      </c>
      <c r="H12" s="10">
        <v>205</v>
      </c>
      <c r="I12" s="10">
        <v>13</v>
      </c>
      <c r="J12" s="10">
        <v>8</v>
      </c>
      <c r="K12" s="10">
        <v>15</v>
      </c>
      <c r="L12" s="10">
        <v>1</v>
      </c>
      <c r="M12" s="10">
        <v>11</v>
      </c>
      <c r="N12" s="10">
        <v>7</v>
      </c>
      <c r="O12" s="10">
        <v>22</v>
      </c>
      <c r="P12" s="10">
        <v>6</v>
      </c>
      <c r="Q12" s="10">
        <v>7</v>
      </c>
      <c r="R12" s="10">
        <v>0</v>
      </c>
      <c r="S12" s="10">
        <v>9</v>
      </c>
      <c r="T12" s="11">
        <f t="shared" si="4"/>
        <v>480</v>
      </c>
      <c r="U12" s="11">
        <f t="shared" si="0"/>
        <v>471</v>
      </c>
      <c r="V12" s="10">
        <v>205</v>
      </c>
      <c r="W12" s="11">
        <f t="shared" si="1"/>
        <v>205</v>
      </c>
      <c r="X12" s="11">
        <f t="shared" si="2"/>
        <v>38</v>
      </c>
      <c r="Y12" s="11">
        <f t="shared" si="3"/>
        <v>23</v>
      </c>
      <c r="Z12" s="10">
        <v>9</v>
      </c>
    </row>
    <row r="13" spans="1:26" ht="15">
      <c r="A13" s="7">
        <v>2</v>
      </c>
      <c r="B13" s="7">
        <v>8</v>
      </c>
      <c r="C13" s="8" t="s">
        <v>28</v>
      </c>
      <c r="D13" s="7">
        <v>139</v>
      </c>
      <c r="E13" s="7" t="s">
        <v>29</v>
      </c>
      <c r="F13" s="9">
        <v>747</v>
      </c>
      <c r="G13" s="10">
        <v>167</v>
      </c>
      <c r="H13" s="10">
        <v>226</v>
      </c>
      <c r="I13" s="10">
        <v>5</v>
      </c>
      <c r="J13" s="10">
        <v>10</v>
      </c>
      <c r="K13" s="10">
        <v>17</v>
      </c>
      <c r="L13" s="10">
        <v>3</v>
      </c>
      <c r="M13" s="10">
        <v>18</v>
      </c>
      <c r="N13" s="10">
        <v>6</v>
      </c>
      <c r="O13" s="10">
        <v>24</v>
      </c>
      <c r="P13" s="10">
        <v>6</v>
      </c>
      <c r="Q13" s="10">
        <v>3</v>
      </c>
      <c r="R13" s="10">
        <v>0</v>
      </c>
      <c r="S13" s="10">
        <v>14</v>
      </c>
      <c r="T13" s="11">
        <f t="shared" si="4"/>
        <v>499</v>
      </c>
      <c r="U13" s="11">
        <f t="shared" si="0"/>
        <v>485</v>
      </c>
      <c r="V13" s="10">
        <v>226</v>
      </c>
      <c r="W13" s="11">
        <f t="shared" si="1"/>
        <v>197</v>
      </c>
      <c r="X13" s="11">
        <f t="shared" si="2"/>
        <v>39</v>
      </c>
      <c r="Y13" s="11">
        <f t="shared" si="3"/>
        <v>23</v>
      </c>
      <c r="Z13" s="10">
        <v>14</v>
      </c>
    </row>
    <row r="14" spans="1:26" ht="15">
      <c r="A14" s="7">
        <v>2</v>
      </c>
      <c r="B14" s="7">
        <v>8</v>
      </c>
      <c r="C14" s="8" t="s">
        <v>28</v>
      </c>
      <c r="D14" s="7">
        <v>139</v>
      </c>
      <c r="E14" s="7" t="s">
        <v>30</v>
      </c>
      <c r="F14" s="9">
        <v>747</v>
      </c>
      <c r="G14" s="10">
        <v>214</v>
      </c>
      <c r="H14" s="10">
        <v>205</v>
      </c>
      <c r="I14" s="10">
        <v>5</v>
      </c>
      <c r="J14" s="10">
        <v>8</v>
      </c>
      <c r="K14" s="10">
        <v>17</v>
      </c>
      <c r="L14" s="10">
        <v>1</v>
      </c>
      <c r="M14" s="10">
        <v>12</v>
      </c>
      <c r="N14" s="10">
        <v>2</v>
      </c>
      <c r="O14" s="10">
        <v>33</v>
      </c>
      <c r="P14" s="10">
        <v>7</v>
      </c>
      <c r="Q14" s="10">
        <v>2</v>
      </c>
      <c r="R14" s="10">
        <v>0</v>
      </c>
      <c r="S14" s="10">
        <v>14</v>
      </c>
      <c r="T14" s="11">
        <f t="shared" si="4"/>
        <v>520</v>
      </c>
      <c r="U14" s="11">
        <f t="shared" si="0"/>
        <v>506</v>
      </c>
      <c r="V14" s="10">
        <v>205</v>
      </c>
      <c r="W14" s="11">
        <f t="shared" si="1"/>
        <v>249</v>
      </c>
      <c r="X14" s="11">
        <f t="shared" si="2"/>
        <v>32</v>
      </c>
      <c r="Y14" s="11">
        <f t="shared" si="3"/>
        <v>20</v>
      </c>
      <c r="Z14" s="10">
        <v>14</v>
      </c>
    </row>
    <row r="15" spans="1:26" ht="15">
      <c r="A15" s="7">
        <v>2</v>
      </c>
      <c r="B15" s="7">
        <v>8</v>
      </c>
      <c r="C15" s="8" t="s">
        <v>28</v>
      </c>
      <c r="D15" s="7">
        <v>140</v>
      </c>
      <c r="E15" s="7" t="s">
        <v>29</v>
      </c>
      <c r="F15" s="9">
        <v>480</v>
      </c>
      <c r="G15" s="10">
        <v>124</v>
      </c>
      <c r="H15" s="10">
        <v>115</v>
      </c>
      <c r="I15" s="10">
        <v>5</v>
      </c>
      <c r="J15" s="10">
        <v>4</v>
      </c>
      <c r="K15" s="10">
        <v>13</v>
      </c>
      <c r="L15" s="10">
        <v>3</v>
      </c>
      <c r="M15" s="10">
        <v>4</v>
      </c>
      <c r="N15" s="10">
        <v>2</v>
      </c>
      <c r="O15" s="10">
        <v>23</v>
      </c>
      <c r="P15" s="10">
        <v>5</v>
      </c>
      <c r="Q15" s="10">
        <v>3</v>
      </c>
      <c r="R15" s="10">
        <v>0</v>
      </c>
      <c r="S15" s="10">
        <v>14</v>
      </c>
      <c r="T15" s="11">
        <f t="shared" si="4"/>
        <v>315</v>
      </c>
      <c r="U15" s="11">
        <f t="shared" si="0"/>
        <v>301</v>
      </c>
      <c r="V15" s="10">
        <v>115</v>
      </c>
      <c r="W15" s="11">
        <f t="shared" si="1"/>
        <v>149</v>
      </c>
      <c r="X15" s="11">
        <f t="shared" si="2"/>
        <v>18</v>
      </c>
      <c r="Y15" s="11">
        <f t="shared" si="3"/>
        <v>19</v>
      </c>
      <c r="Z15" s="10">
        <v>14</v>
      </c>
    </row>
    <row r="16" spans="1:26" ht="15">
      <c r="A16" s="7">
        <v>2</v>
      </c>
      <c r="B16" s="7">
        <v>8</v>
      </c>
      <c r="C16" s="8" t="s">
        <v>28</v>
      </c>
      <c r="D16" s="7">
        <v>140</v>
      </c>
      <c r="E16" s="7" t="s">
        <v>30</v>
      </c>
      <c r="F16" s="9">
        <v>480</v>
      </c>
      <c r="G16" s="10">
        <v>109</v>
      </c>
      <c r="H16" s="10">
        <v>125</v>
      </c>
      <c r="I16" s="10">
        <v>5</v>
      </c>
      <c r="J16" s="10">
        <v>8</v>
      </c>
      <c r="K16" s="10">
        <v>18</v>
      </c>
      <c r="L16" s="10">
        <v>0</v>
      </c>
      <c r="M16" s="10">
        <v>11</v>
      </c>
      <c r="N16" s="10">
        <v>1</v>
      </c>
      <c r="O16" s="10">
        <v>26</v>
      </c>
      <c r="P16" s="10">
        <v>4</v>
      </c>
      <c r="Q16" s="10">
        <v>1</v>
      </c>
      <c r="R16" s="10">
        <v>0</v>
      </c>
      <c r="S16" s="10">
        <v>10</v>
      </c>
      <c r="T16" s="11">
        <f t="shared" si="4"/>
        <v>318</v>
      </c>
      <c r="U16" s="11">
        <f t="shared" si="0"/>
        <v>308</v>
      </c>
      <c r="V16" s="10">
        <v>125</v>
      </c>
      <c r="W16" s="11">
        <f t="shared" si="1"/>
        <v>136</v>
      </c>
      <c r="X16" s="11">
        <f t="shared" si="2"/>
        <v>28</v>
      </c>
      <c r="Y16" s="11">
        <f t="shared" si="3"/>
        <v>19</v>
      </c>
      <c r="Z16" s="10">
        <v>10</v>
      </c>
    </row>
    <row r="17" spans="1:26" ht="15">
      <c r="A17" s="7">
        <v>2</v>
      </c>
      <c r="B17" s="7">
        <v>8</v>
      </c>
      <c r="C17" s="8" t="s">
        <v>28</v>
      </c>
      <c r="D17" s="7">
        <v>141</v>
      </c>
      <c r="E17" s="7" t="s">
        <v>29</v>
      </c>
      <c r="F17" s="9">
        <v>680</v>
      </c>
      <c r="G17" s="10">
        <v>189</v>
      </c>
      <c r="H17" s="10">
        <v>166</v>
      </c>
      <c r="I17" s="10">
        <v>10</v>
      </c>
      <c r="J17" s="10">
        <v>23</v>
      </c>
      <c r="K17" s="10">
        <v>25</v>
      </c>
      <c r="L17" s="10">
        <v>2</v>
      </c>
      <c r="M17" s="10">
        <v>7</v>
      </c>
      <c r="N17" s="10">
        <v>2</v>
      </c>
      <c r="O17" s="10">
        <v>27</v>
      </c>
      <c r="P17" s="10">
        <v>6</v>
      </c>
      <c r="Q17" s="10">
        <v>4</v>
      </c>
      <c r="R17" s="10">
        <v>0</v>
      </c>
      <c r="S17" s="10">
        <v>16</v>
      </c>
      <c r="T17" s="11">
        <f t="shared" si="4"/>
        <v>477</v>
      </c>
      <c r="U17" s="11">
        <f t="shared" si="0"/>
        <v>461</v>
      </c>
      <c r="V17" s="10">
        <v>166</v>
      </c>
      <c r="W17" s="11">
        <f t="shared" si="1"/>
        <v>218</v>
      </c>
      <c r="X17" s="11">
        <f t="shared" si="2"/>
        <v>46</v>
      </c>
      <c r="Y17" s="11">
        <f t="shared" si="3"/>
        <v>31</v>
      </c>
      <c r="Z17" s="10">
        <v>16</v>
      </c>
    </row>
    <row r="18" spans="1:26" ht="15">
      <c r="A18" s="7">
        <v>2</v>
      </c>
      <c r="B18" s="7">
        <v>8</v>
      </c>
      <c r="C18" s="8" t="s">
        <v>28</v>
      </c>
      <c r="D18" s="7">
        <v>141</v>
      </c>
      <c r="E18" s="7" t="s">
        <v>30</v>
      </c>
      <c r="F18" s="9">
        <v>679</v>
      </c>
      <c r="G18" s="10">
        <v>165</v>
      </c>
      <c r="H18" s="10">
        <v>196</v>
      </c>
      <c r="I18" s="10">
        <v>15</v>
      </c>
      <c r="J18" s="10">
        <v>9</v>
      </c>
      <c r="K18" s="10">
        <v>16</v>
      </c>
      <c r="L18" s="10">
        <v>3</v>
      </c>
      <c r="M18" s="10">
        <v>13</v>
      </c>
      <c r="N18" s="10">
        <v>1</v>
      </c>
      <c r="O18" s="10">
        <v>30</v>
      </c>
      <c r="P18" s="10">
        <v>6</v>
      </c>
      <c r="Q18" s="10">
        <v>0</v>
      </c>
      <c r="R18" s="10">
        <v>0</v>
      </c>
      <c r="S18" s="10">
        <v>16</v>
      </c>
      <c r="T18" s="11">
        <f t="shared" si="4"/>
        <v>470</v>
      </c>
      <c r="U18" s="11">
        <f t="shared" si="0"/>
        <v>454</v>
      </c>
      <c r="V18" s="10">
        <v>196</v>
      </c>
      <c r="W18" s="11">
        <f t="shared" si="1"/>
        <v>196</v>
      </c>
      <c r="X18" s="11">
        <f t="shared" si="2"/>
        <v>43</v>
      </c>
      <c r="Y18" s="11">
        <f t="shared" si="3"/>
        <v>19</v>
      </c>
      <c r="Z18" s="10">
        <v>16</v>
      </c>
    </row>
    <row r="19" spans="1:26" ht="15">
      <c r="A19" s="7">
        <v>2</v>
      </c>
      <c r="B19" s="7">
        <v>8</v>
      </c>
      <c r="C19" s="8" t="s">
        <v>28</v>
      </c>
      <c r="D19" s="7">
        <v>142</v>
      </c>
      <c r="E19" s="7" t="s">
        <v>29</v>
      </c>
      <c r="F19" s="9">
        <v>494</v>
      </c>
      <c r="G19" s="10">
        <v>119</v>
      </c>
      <c r="H19" s="10">
        <v>157</v>
      </c>
      <c r="I19" s="10">
        <v>10</v>
      </c>
      <c r="J19" s="10">
        <v>3</v>
      </c>
      <c r="K19" s="10">
        <v>17</v>
      </c>
      <c r="L19" s="10">
        <v>1</v>
      </c>
      <c r="M19" s="10">
        <v>11</v>
      </c>
      <c r="N19" s="10">
        <v>4</v>
      </c>
      <c r="O19" s="10">
        <v>19</v>
      </c>
      <c r="P19" s="10">
        <v>5</v>
      </c>
      <c r="Q19" s="10">
        <v>0</v>
      </c>
      <c r="R19" s="10">
        <v>0</v>
      </c>
      <c r="S19" s="10">
        <v>6</v>
      </c>
      <c r="T19" s="11">
        <f t="shared" si="4"/>
        <v>352</v>
      </c>
      <c r="U19" s="11">
        <f t="shared" si="0"/>
        <v>346</v>
      </c>
      <c r="V19" s="10">
        <v>157</v>
      </c>
      <c r="W19" s="11">
        <f t="shared" si="1"/>
        <v>142</v>
      </c>
      <c r="X19" s="11">
        <f t="shared" si="2"/>
        <v>29</v>
      </c>
      <c r="Y19" s="11">
        <f t="shared" si="3"/>
        <v>18</v>
      </c>
      <c r="Z19" s="10">
        <v>6</v>
      </c>
    </row>
    <row r="20" spans="1:26" ht="15">
      <c r="A20" s="7">
        <v>2</v>
      </c>
      <c r="B20" s="7">
        <v>8</v>
      </c>
      <c r="C20" s="8" t="s">
        <v>28</v>
      </c>
      <c r="D20" s="7">
        <v>142</v>
      </c>
      <c r="E20" s="7" t="s">
        <v>30</v>
      </c>
      <c r="F20" s="9">
        <v>494</v>
      </c>
      <c r="G20" s="10">
        <v>138</v>
      </c>
      <c r="H20" s="10">
        <v>120</v>
      </c>
      <c r="I20" s="10">
        <v>13</v>
      </c>
      <c r="J20" s="10">
        <v>2</v>
      </c>
      <c r="K20" s="10">
        <v>17</v>
      </c>
      <c r="L20" s="10">
        <v>1</v>
      </c>
      <c r="M20" s="10">
        <v>4</v>
      </c>
      <c r="N20" s="10">
        <v>4</v>
      </c>
      <c r="O20" s="10">
        <v>28</v>
      </c>
      <c r="P20" s="10">
        <v>4</v>
      </c>
      <c r="Q20" s="10">
        <v>5</v>
      </c>
      <c r="R20" s="10">
        <v>0</v>
      </c>
      <c r="S20" s="10">
        <v>8</v>
      </c>
      <c r="T20" s="11">
        <f t="shared" si="4"/>
        <v>344</v>
      </c>
      <c r="U20" s="11">
        <f t="shared" si="0"/>
        <v>336</v>
      </c>
      <c r="V20" s="10">
        <v>120</v>
      </c>
      <c r="W20" s="11">
        <f t="shared" si="1"/>
        <v>170</v>
      </c>
      <c r="X20" s="11">
        <f t="shared" si="2"/>
        <v>23</v>
      </c>
      <c r="Y20" s="11">
        <f t="shared" si="3"/>
        <v>23</v>
      </c>
      <c r="Z20" s="10">
        <v>8</v>
      </c>
    </row>
    <row r="21" spans="1:26" ht="15">
      <c r="A21" s="7">
        <v>2</v>
      </c>
      <c r="B21" s="7">
        <v>8</v>
      </c>
      <c r="C21" s="8" t="s">
        <v>28</v>
      </c>
      <c r="D21" s="7">
        <v>143</v>
      </c>
      <c r="E21" s="7" t="s">
        <v>29</v>
      </c>
      <c r="F21" s="9">
        <v>518</v>
      </c>
      <c r="G21" s="10">
        <v>130</v>
      </c>
      <c r="H21" s="10">
        <v>153</v>
      </c>
      <c r="I21" s="10">
        <v>6</v>
      </c>
      <c r="J21" s="10">
        <v>8</v>
      </c>
      <c r="K21" s="10">
        <v>14</v>
      </c>
      <c r="L21" s="10">
        <v>2</v>
      </c>
      <c r="M21" s="10">
        <v>8</v>
      </c>
      <c r="N21" s="10">
        <v>12</v>
      </c>
      <c r="O21" s="10">
        <v>12</v>
      </c>
      <c r="P21" s="10">
        <v>5</v>
      </c>
      <c r="Q21" s="10">
        <v>0</v>
      </c>
      <c r="R21" s="10">
        <v>0</v>
      </c>
      <c r="S21" s="10">
        <v>6</v>
      </c>
      <c r="T21" s="11">
        <f t="shared" si="4"/>
        <v>356</v>
      </c>
      <c r="U21" s="11">
        <f t="shared" si="0"/>
        <v>350</v>
      </c>
      <c r="V21" s="10">
        <v>153</v>
      </c>
      <c r="W21" s="11">
        <f t="shared" si="1"/>
        <v>154</v>
      </c>
      <c r="X21" s="11">
        <f t="shared" si="2"/>
        <v>27</v>
      </c>
      <c r="Y21" s="11">
        <f t="shared" si="3"/>
        <v>16</v>
      </c>
      <c r="Z21" s="10">
        <v>6</v>
      </c>
    </row>
    <row r="22" spans="1:26" ht="15">
      <c r="A22" s="7">
        <v>2</v>
      </c>
      <c r="B22" s="7">
        <v>8</v>
      </c>
      <c r="C22" s="8" t="s">
        <v>28</v>
      </c>
      <c r="D22" s="7">
        <v>143</v>
      </c>
      <c r="E22" s="7" t="s">
        <v>30</v>
      </c>
      <c r="F22" s="9">
        <v>517</v>
      </c>
      <c r="G22" s="10">
        <v>161</v>
      </c>
      <c r="H22" s="10">
        <v>120</v>
      </c>
      <c r="I22" s="10">
        <v>8</v>
      </c>
      <c r="J22" s="10">
        <v>6</v>
      </c>
      <c r="K22" s="10">
        <v>8</v>
      </c>
      <c r="L22" s="10">
        <v>1</v>
      </c>
      <c r="M22" s="10">
        <v>7</v>
      </c>
      <c r="N22" s="10">
        <v>4</v>
      </c>
      <c r="O22" s="10">
        <v>19</v>
      </c>
      <c r="P22" s="10">
        <v>7</v>
      </c>
      <c r="Q22" s="10">
        <v>2</v>
      </c>
      <c r="R22" s="10">
        <v>0</v>
      </c>
      <c r="S22" s="10">
        <v>13</v>
      </c>
      <c r="T22" s="11">
        <f t="shared" si="4"/>
        <v>356</v>
      </c>
      <c r="U22" s="11">
        <f t="shared" si="0"/>
        <v>343</v>
      </c>
      <c r="V22" s="10">
        <v>120</v>
      </c>
      <c r="W22" s="11">
        <f t="shared" si="1"/>
        <v>184</v>
      </c>
      <c r="X22" s="11">
        <f t="shared" si="2"/>
        <v>28</v>
      </c>
      <c r="Y22" s="11">
        <f t="shared" si="3"/>
        <v>11</v>
      </c>
      <c r="Z22" s="10">
        <v>13</v>
      </c>
    </row>
    <row r="23" spans="1:26" ht="15">
      <c r="A23" s="7">
        <v>2</v>
      </c>
      <c r="B23" s="7">
        <v>8</v>
      </c>
      <c r="C23" s="8" t="s">
        <v>28</v>
      </c>
      <c r="D23" s="7">
        <v>143</v>
      </c>
      <c r="E23" s="7" t="s">
        <v>31</v>
      </c>
      <c r="F23" s="9">
        <v>517</v>
      </c>
      <c r="G23" s="10">
        <v>158</v>
      </c>
      <c r="H23" s="10">
        <v>121</v>
      </c>
      <c r="I23" s="10">
        <v>4</v>
      </c>
      <c r="J23" s="10">
        <v>12</v>
      </c>
      <c r="K23" s="10">
        <v>5</v>
      </c>
      <c r="L23" s="10">
        <v>2</v>
      </c>
      <c r="M23" s="10">
        <v>3</v>
      </c>
      <c r="N23" s="10">
        <v>9</v>
      </c>
      <c r="O23" s="10">
        <v>22</v>
      </c>
      <c r="P23" s="10">
        <v>4</v>
      </c>
      <c r="Q23" s="10">
        <v>2</v>
      </c>
      <c r="R23" s="10">
        <v>0</v>
      </c>
      <c r="S23" s="10">
        <v>11</v>
      </c>
      <c r="T23" s="11">
        <f t="shared" si="4"/>
        <v>353</v>
      </c>
      <c r="U23" s="11">
        <f t="shared" si="0"/>
        <v>342</v>
      </c>
      <c r="V23" s="10">
        <v>121</v>
      </c>
      <c r="W23" s="11">
        <f t="shared" si="1"/>
        <v>189</v>
      </c>
      <c r="X23" s="11">
        <f t="shared" si="2"/>
        <v>23</v>
      </c>
      <c r="Y23" s="11">
        <f t="shared" si="3"/>
        <v>9</v>
      </c>
      <c r="Z23" s="10">
        <v>11</v>
      </c>
    </row>
    <row r="24" spans="1:26" ht="15">
      <c r="A24" s="7">
        <v>2</v>
      </c>
      <c r="B24" s="7">
        <v>8</v>
      </c>
      <c r="C24" s="8" t="s">
        <v>28</v>
      </c>
      <c r="D24" s="7">
        <v>144</v>
      </c>
      <c r="E24" s="7" t="s">
        <v>29</v>
      </c>
      <c r="F24" s="9">
        <v>545</v>
      </c>
      <c r="G24" s="10">
        <v>154</v>
      </c>
      <c r="H24" s="10">
        <v>172</v>
      </c>
      <c r="I24" s="10">
        <v>3</v>
      </c>
      <c r="J24" s="10">
        <v>9</v>
      </c>
      <c r="K24" s="10">
        <v>13</v>
      </c>
      <c r="L24" s="10">
        <v>0</v>
      </c>
      <c r="M24" s="10">
        <v>15</v>
      </c>
      <c r="N24" s="10">
        <v>10</v>
      </c>
      <c r="O24" s="10">
        <v>14</v>
      </c>
      <c r="P24" s="10">
        <v>7</v>
      </c>
      <c r="Q24" s="10">
        <v>3</v>
      </c>
      <c r="R24" s="10">
        <v>0</v>
      </c>
      <c r="S24" s="10">
        <v>9</v>
      </c>
      <c r="T24" s="11">
        <f t="shared" si="4"/>
        <v>409</v>
      </c>
      <c r="U24" s="11">
        <f t="shared" si="0"/>
        <v>400</v>
      </c>
      <c r="V24" s="10">
        <v>172</v>
      </c>
      <c r="W24" s="11">
        <f t="shared" si="1"/>
        <v>178</v>
      </c>
      <c r="X24" s="11">
        <f t="shared" si="2"/>
        <v>34</v>
      </c>
      <c r="Y24" s="11">
        <f t="shared" si="3"/>
        <v>16</v>
      </c>
      <c r="Z24" s="10">
        <v>9</v>
      </c>
    </row>
    <row r="25" spans="1:26" ht="15">
      <c r="A25" s="7">
        <v>2</v>
      </c>
      <c r="B25" s="7">
        <v>8</v>
      </c>
      <c r="C25" s="8" t="s">
        <v>28</v>
      </c>
      <c r="D25" s="7">
        <v>144</v>
      </c>
      <c r="E25" s="7" t="s">
        <v>30</v>
      </c>
      <c r="F25" s="9">
        <v>544</v>
      </c>
      <c r="G25" s="10">
        <v>140</v>
      </c>
      <c r="H25" s="10">
        <v>152</v>
      </c>
      <c r="I25" s="10">
        <v>1</v>
      </c>
      <c r="J25" s="10">
        <v>5</v>
      </c>
      <c r="K25" s="10">
        <v>12</v>
      </c>
      <c r="L25" s="10">
        <v>1</v>
      </c>
      <c r="M25" s="10">
        <v>4</v>
      </c>
      <c r="N25" s="10">
        <v>3</v>
      </c>
      <c r="O25" s="10">
        <v>23</v>
      </c>
      <c r="P25" s="10">
        <v>6</v>
      </c>
      <c r="Q25" s="10">
        <v>1</v>
      </c>
      <c r="R25" s="10">
        <v>0</v>
      </c>
      <c r="S25" s="10">
        <v>13</v>
      </c>
      <c r="T25" s="11">
        <f t="shared" si="4"/>
        <v>361</v>
      </c>
      <c r="U25" s="11">
        <f t="shared" si="0"/>
        <v>348</v>
      </c>
      <c r="V25" s="10">
        <v>152</v>
      </c>
      <c r="W25" s="11">
        <f t="shared" si="1"/>
        <v>166</v>
      </c>
      <c r="X25" s="11">
        <f t="shared" si="2"/>
        <v>16</v>
      </c>
      <c r="Y25" s="11">
        <f t="shared" si="3"/>
        <v>14</v>
      </c>
      <c r="Z25" s="10">
        <v>13</v>
      </c>
    </row>
    <row r="26" spans="1:26" ht="15">
      <c r="A26" s="7">
        <v>2</v>
      </c>
      <c r="B26" s="7">
        <v>8</v>
      </c>
      <c r="C26" s="8" t="s">
        <v>28</v>
      </c>
      <c r="D26" s="7">
        <v>144</v>
      </c>
      <c r="E26" s="7" t="s">
        <v>31</v>
      </c>
      <c r="F26" s="9">
        <v>544</v>
      </c>
      <c r="G26" s="10">
        <v>163</v>
      </c>
      <c r="H26" s="10">
        <v>152</v>
      </c>
      <c r="I26" s="10">
        <v>4</v>
      </c>
      <c r="J26" s="10">
        <v>10</v>
      </c>
      <c r="K26" s="10">
        <v>9</v>
      </c>
      <c r="L26" s="10">
        <v>1</v>
      </c>
      <c r="M26" s="10">
        <v>3</v>
      </c>
      <c r="N26" s="10">
        <v>8</v>
      </c>
      <c r="O26" s="10">
        <v>24</v>
      </c>
      <c r="P26" s="10">
        <v>5</v>
      </c>
      <c r="Q26" s="10">
        <v>4</v>
      </c>
      <c r="R26" s="10">
        <v>0</v>
      </c>
      <c r="S26" s="10">
        <v>14</v>
      </c>
      <c r="T26" s="11">
        <f t="shared" si="4"/>
        <v>397</v>
      </c>
      <c r="U26" s="11">
        <f t="shared" si="0"/>
        <v>383</v>
      </c>
      <c r="V26" s="10">
        <v>152</v>
      </c>
      <c r="W26" s="11">
        <f t="shared" si="1"/>
        <v>195</v>
      </c>
      <c r="X26" s="11">
        <f t="shared" si="2"/>
        <v>22</v>
      </c>
      <c r="Y26" s="11">
        <f t="shared" si="3"/>
        <v>14</v>
      </c>
      <c r="Z26" s="10">
        <v>14</v>
      </c>
    </row>
    <row r="27" spans="1:26" ht="15">
      <c r="A27" s="7">
        <v>2</v>
      </c>
      <c r="B27" s="7">
        <v>8</v>
      </c>
      <c r="C27" s="8" t="s">
        <v>28</v>
      </c>
      <c r="D27" s="7">
        <v>145</v>
      </c>
      <c r="E27" s="7" t="s">
        <v>29</v>
      </c>
      <c r="F27" s="9">
        <v>157</v>
      </c>
      <c r="G27" s="10">
        <v>12</v>
      </c>
      <c r="H27" s="10">
        <v>58</v>
      </c>
      <c r="I27" s="10">
        <v>6</v>
      </c>
      <c r="J27" s="10">
        <v>7</v>
      </c>
      <c r="K27" s="10">
        <v>3</v>
      </c>
      <c r="L27" s="10">
        <v>0</v>
      </c>
      <c r="M27" s="10">
        <v>3</v>
      </c>
      <c r="N27" s="10">
        <v>0</v>
      </c>
      <c r="O27" s="10">
        <v>0</v>
      </c>
      <c r="P27" s="10">
        <v>3</v>
      </c>
      <c r="Q27" s="10">
        <v>1</v>
      </c>
      <c r="R27" s="10">
        <v>0</v>
      </c>
      <c r="S27" s="10">
        <v>5</v>
      </c>
      <c r="T27" s="11">
        <f t="shared" si="4"/>
        <v>98</v>
      </c>
      <c r="U27" s="11">
        <f t="shared" si="0"/>
        <v>93</v>
      </c>
      <c r="V27" s="10">
        <v>58</v>
      </c>
      <c r="W27" s="11">
        <f t="shared" si="1"/>
        <v>12</v>
      </c>
      <c r="X27" s="11">
        <f t="shared" si="2"/>
        <v>19</v>
      </c>
      <c r="Y27" s="11">
        <f t="shared" si="3"/>
        <v>4</v>
      </c>
      <c r="Z27" s="10">
        <v>5</v>
      </c>
    </row>
    <row r="28" spans="1:26" ht="15">
      <c r="A28" s="7">
        <v>2</v>
      </c>
      <c r="B28" s="7">
        <v>8</v>
      </c>
      <c r="C28" s="8" t="s">
        <v>28</v>
      </c>
      <c r="D28" s="7">
        <v>147</v>
      </c>
      <c r="E28" s="7" t="s">
        <v>29</v>
      </c>
      <c r="F28" s="9">
        <v>518</v>
      </c>
      <c r="G28" s="10">
        <v>55</v>
      </c>
      <c r="H28" s="10">
        <v>141</v>
      </c>
      <c r="I28" s="10">
        <v>5</v>
      </c>
      <c r="J28" s="10">
        <v>26</v>
      </c>
      <c r="K28" s="10">
        <v>15</v>
      </c>
      <c r="L28" s="10">
        <v>0</v>
      </c>
      <c r="M28" s="10">
        <v>2</v>
      </c>
      <c r="N28" s="10">
        <v>6</v>
      </c>
      <c r="O28" s="10">
        <v>9</v>
      </c>
      <c r="P28" s="10">
        <v>7</v>
      </c>
      <c r="Q28" s="10">
        <v>1</v>
      </c>
      <c r="R28" s="10">
        <v>0</v>
      </c>
      <c r="S28" s="10">
        <v>12</v>
      </c>
      <c r="T28" s="11">
        <f t="shared" si="4"/>
        <v>279</v>
      </c>
      <c r="U28" s="11">
        <f t="shared" si="0"/>
        <v>267</v>
      </c>
      <c r="V28" s="10">
        <v>141</v>
      </c>
      <c r="W28" s="11">
        <f t="shared" si="1"/>
        <v>70</v>
      </c>
      <c r="X28" s="11">
        <f t="shared" si="2"/>
        <v>40</v>
      </c>
      <c r="Y28" s="11">
        <f t="shared" si="3"/>
        <v>16</v>
      </c>
      <c r="Z28" s="10">
        <v>12</v>
      </c>
    </row>
    <row r="29" spans="1:26" ht="15">
      <c r="A29" s="7">
        <v>2</v>
      </c>
      <c r="B29" s="7">
        <v>8</v>
      </c>
      <c r="C29" s="8" t="s">
        <v>28</v>
      </c>
      <c r="D29" s="7">
        <v>148</v>
      </c>
      <c r="E29" s="7" t="s">
        <v>29</v>
      </c>
      <c r="F29" s="9">
        <v>364</v>
      </c>
      <c r="G29" s="10">
        <v>44</v>
      </c>
      <c r="H29" s="10">
        <v>73</v>
      </c>
      <c r="I29" s="10">
        <v>5</v>
      </c>
      <c r="J29" s="10">
        <v>4</v>
      </c>
      <c r="K29" s="10">
        <v>11</v>
      </c>
      <c r="L29" s="10">
        <v>3</v>
      </c>
      <c r="M29" s="10">
        <v>3</v>
      </c>
      <c r="N29" s="10">
        <v>3</v>
      </c>
      <c r="O29" s="10">
        <v>11</v>
      </c>
      <c r="P29" s="10">
        <v>8</v>
      </c>
      <c r="Q29" s="10">
        <v>1</v>
      </c>
      <c r="R29" s="10">
        <v>0</v>
      </c>
      <c r="S29" s="10">
        <v>12</v>
      </c>
      <c r="T29" s="11">
        <f t="shared" si="4"/>
        <v>178</v>
      </c>
      <c r="U29" s="11">
        <f t="shared" si="0"/>
        <v>166</v>
      </c>
      <c r="V29" s="10">
        <v>73</v>
      </c>
      <c r="W29" s="11">
        <f t="shared" si="1"/>
        <v>58</v>
      </c>
      <c r="X29" s="11">
        <f t="shared" si="2"/>
        <v>20</v>
      </c>
      <c r="Y29" s="11">
        <f t="shared" si="3"/>
        <v>15</v>
      </c>
      <c r="Z29" s="10">
        <v>12</v>
      </c>
    </row>
    <row r="30" spans="1:26" ht="15">
      <c r="A30" s="7">
        <v>2</v>
      </c>
      <c r="B30" s="7">
        <v>8</v>
      </c>
      <c r="C30" s="8" t="s">
        <v>28</v>
      </c>
      <c r="D30" s="7">
        <v>149</v>
      </c>
      <c r="E30" s="7" t="s">
        <v>29</v>
      </c>
      <c r="F30" s="9">
        <v>173</v>
      </c>
      <c r="G30" s="10">
        <v>21</v>
      </c>
      <c r="H30" s="10">
        <v>76</v>
      </c>
      <c r="I30" s="10">
        <v>3</v>
      </c>
      <c r="J30" s="10">
        <v>4</v>
      </c>
      <c r="K30" s="10">
        <v>1</v>
      </c>
      <c r="L30" s="10">
        <v>0</v>
      </c>
      <c r="M30" s="10">
        <v>2</v>
      </c>
      <c r="N30" s="10">
        <v>4</v>
      </c>
      <c r="O30" s="10">
        <v>2</v>
      </c>
      <c r="P30" s="10">
        <v>2</v>
      </c>
      <c r="Q30" s="10">
        <v>0</v>
      </c>
      <c r="R30" s="10">
        <v>0</v>
      </c>
      <c r="S30" s="10">
        <v>6</v>
      </c>
      <c r="T30" s="11">
        <f t="shared" si="4"/>
        <v>121</v>
      </c>
      <c r="U30" s="11">
        <f t="shared" si="0"/>
        <v>115</v>
      </c>
      <c r="V30" s="10">
        <v>76</v>
      </c>
      <c r="W30" s="11">
        <f t="shared" si="1"/>
        <v>27</v>
      </c>
      <c r="X30" s="11">
        <f t="shared" si="2"/>
        <v>11</v>
      </c>
      <c r="Y30" s="11">
        <f t="shared" si="3"/>
        <v>1</v>
      </c>
      <c r="Z30" s="10">
        <v>6</v>
      </c>
    </row>
    <row r="31" spans="1:26" ht="15">
      <c r="A31" s="7">
        <v>2</v>
      </c>
      <c r="B31" s="7">
        <v>8</v>
      </c>
      <c r="C31" s="8" t="s">
        <v>28</v>
      </c>
      <c r="D31" s="7">
        <v>150</v>
      </c>
      <c r="E31" s="7" t="s">
        <v>29</v>
      </c>
      <c r="F31" s="9">
        <v>144</v>
      </c>
      <c r="G31" s="10">
        <v>47</v>
      </c>
      <c r="H31" s="10">
        <v>20</v>
      </c>
      <c r="I31" s="10">
        <v>0</v>
      </c>
      <c r="J31" s="10">
        <v>23</v>
      </c>
      <c r="K31" s="10">
        <v>3</v>
      </c>
      <c r="L31" s="10">
        <v>0</v>
      </c>
      <c r="M31" s="10">
        <v>4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1">
        <f t="shared" si="4"/>
        <v>98</v>
      </c>
      <c r="U31" s="11">
        <f t="shared" si="0"/>
        <v>97</v>
      </c>
      <c r="V31" s="10">
        <v>20</v>
      </c>
      <c r="W31" s="11">
        <f t="shared" si="1"/>
        <v>47</v>
      </c>
      <c r="X31" s="11">
        <f t="shared" si="2"/>
        <v>27</v>
      </c>
      <c r="Y31" s="11">
        <f t="shared" si="3"/>
        <v>3</v>
      </c>
      <c r="Z31" s="10">
        <v>1</v>
      </c>
    </row>
    <row r="32" spans="1:26" ht="15">
      <c r="A32" s="7">
        <v>2</v>
      </c>
      <c r="B32" s="7">
        <v>8</v>
      </c>
      <c r="C32" s="8" t="s">
        <v>28</v>
      </c>
      <c r="D32" s="7">
        <v>151</v>
      </c>
      <c r="E32" s="7" t="s">
        <v>29</v>
      </c>
      <c r="F32" s="9">
        <v>121</v>
      </c>
      <c r="G32" s="10">
        <v>23</v>
      </c>
      <c r="H32" s="10">
        <v>53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4</v>
      </c>
      <c r="P32" s="10">
        <v>0</v>
      </c>
      <c r="Q32" s="10">
        <v>0</v>
      </c>
      <c r="R32" s="10">
        <v>0</v>
      </c>
      <c r="S32" s="10">
        <v>3</v>
      </c>
      <c r="T32" s="11">
        <f t="shared" si="4"/>
        <v>85</v>
      </c>
      <c r="U32" s="11">
        <f t="shared" si="0"/>
        <v>82</v>
      </c>
      <c r="V32" s="10">
        <v>53</v>
      </c>
      <c r="W32" s="11">
        <f t="shared" si="1"/>
        <v>27</v>
      </c>
      <c r="X32" s="11">
        <f t="shared" si="2"/>
        <v>2</v>
      </c>
      <c r="Y32" s="11">
        <f t="shared" si="3"/>
        <v>0</v>
      </c>
      <c r="Z32" s="10">
        <v>3</v>
      </c>
    </row>
    <row r="33" spans="1:26" ht="15">
      <c r="A33" s="7">
        <v>2</v>
      </c>
      <c r="B33" s="7">
        <v>8</v>
      </c>
      <c r="C33" s="8" t="s">
        <v>28</v>
      </c>
      <c r="D33" s="7">
        <v>152</v>
      </c>
      <c r="E33" s="7" t="s">
        <v>29</v>
      </c>
      <c r="F33" s="9">
        <v>450</v>
      </c>
      <c r="G33" s="10">
        <v>108</v>
      </c>
      <c r="H33" s="10">
        <v>76</v>
      </c>
      <c r="I33" s="10">
        <v>38</v>
      </c>
      <c r="J33" s="10">
        <v>0</v>
      </c>
      <c r="K33" s="10">
        <v>4</v>
      </c>
      <c r="L33" s="10">
        <v>0</v>
      </c>
      <c r="M33" s="10">
        <v>0</v>
      </c>
      <c r="N33" s="10">
        <v>21</v>
      </c>
      <c r="O33" s="10">
        <v>0</v>
      </c>
      <c r="P33" s="10">
        <v>0</v>
      </c>
      <c r="Q33" s="10">
        <v>0</v>
      </c>
      <c r="R33" s="10">
        <v>0</v>
      </c>
      <c r="S33" s="10">
        <v>15</v>
      </c>
      <c r="T33" s="11">
        <f t="shared" si="4"/>
        <v>262</v>
      </c>
      <c r="U33" s="11">
        <f t="shared" si="0"/>
        <v>247</v>
      </c>
      <c r="V33" s="10">
        <v>76</v>
      </c>
      <c r="W33" s="11">
        <f t="shared" si="1"/>
        <v>129</v>
      </c>
      <c r="X33" s="11">
        <f t="shared" si="2"/>
        <v>38</v>
      </c>
      <c r="Y33" s="11">
        <f t="shared" si="3"/>
        <v>4</v>
      </c>
      <c r="Z33" s="10">
        <v>15</v>
      </c>
    </row>
    <row r="34" spans="1:26" ht="15">
      <c r="A34" s="7">
        <v>2</v>
      </c>
      <c r="B34" s="7">
        <v>8</v>
      </c>
      <c r="C34" s="8" t="s">
        <v>28</v>
      </c>
      <c r="D34" s="7">
        <v>152</v>
      </c>
      <c r="E34" s="7" t="s">
        <v>30</v>
      </c>
      <c r="F34" s="9">
        <v>449</v>
      </c>
      <c r="G34" s="10">
        <v>98</v>
      </c>
      <c r="H34" s="10">
        <v>115</v>
      </c>
      <c r="I34" s="10">
        <v>0</v>
      </c>
      <c r="J34" s="10">
        <v>0</v>
      </c>
      <c r="K34" s="10">
        <v>0</v>
      </c>
      <c r="L34" s="10">
        <v>1</v>
      </c>
      <c r="M34" s="10">
        <v>50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23</v>
      </c>
      <c r="T34" s="11">
        <f t="shared" si="4"/>
        <v>287</v>
      </c>
      <c r="U34" s="11">
        <f t="shared" si="0"/>
        <v>264</v>
      </c>
      <c r="V34" s="10">
        <v>115</v>
      </c>
      <c r="W34" s="11">
        <f t="shared" si="1"/>
        <v>98</v>
      </c>
      <c r="X34" s="11">
        <f t="shared" si="2"/>
        <v>50</v>
      </c>
      <c r="Y34" s="11">
        <f t="shared" si="3"/>
        <v>1</v>
      </c>
      <c r="Z34" s="10">
        <v>23</v>
      </c>
    </row>
    <row r="35" spans="1:26" ht="15">
      <c r="A35" s="7">
        <v>2</v>
      </c>
      <c r="B35" s="7">
        <v>8</v>
      </c>
      <c r="C35" s="8" t="s">
        <v>28</v>
      </c>
      <c r="D35" s="7">
        <v>153</v>
      </c>
      <c r="E35" s="7" t="s">
        <v>29</v>
      </c>
      <c r="F35" s="9">
        <v>230</v>
      </c>
      <c r="G35" s="10">
        <v>84</v>
      </c>
      <c r="H35" s="10">
        <v>52</v>
      </c>
      <c r="I35" s="10">
        <v>3</v>
      </c>
      <c r="J35" s="10">
        <v>2</v>
      </c>
      <c r="K35" s="10">
        <v>3</v>
      </c>
      <c r="L35" s="10">
        <v>0</v>
      </c>
      <c r="M35" s="10">
        <v>0</v>
      </c>
      <c r="N35" s="10">
        <v>3</v>
      </c>
      <c r="O35" s="10">
        <v>10</v>
      </c>
      <c r="P35" s="10">
        <v>0</v>
      </c>
      <c r="Q35" s="10">
        <v>1</v>
      </c>
      <c r="R35" s="10">
        <v>0</v>
      </c>
      <c r="S35" s="10">
        <v>3</v>
      </c>
      <c r="T35" s="11">
        <f t="shared" si="4"/>
        <v>161</v>
      </c>
      <c r="U35" s="11">
        <f t="shared" si="0"/>
        <v>158</v>
      </c>
      <c r="V35" s="10">
        <v>52</v>
      </c>
      <c r="W35" s="11">
        <f t="shared" si="1"/>
        <v>97</v>
      </c>
      <c r="X35" s="11">
        <f t="shared" si="2"/>
        <v>5</v>
      </c>
      <c r="Y35" s="11">
        <f t="shared" si="3"/>
        <v>4</v>
      </c>
      <c r="Z35" s="10">
        <v>3</v>
      </c>
    </row>
    <row r="36" spans="1:26" ht="15">
      <c r="A36" s="7">
        <v>2</v>
      </c>
      <c r="B36" s="7">
        <v>8</v>
      </c>
      <c r="C36" s="8" t="s">
        <v>28</v>
      </c>
      <c r="D36" s="7">
        <v>154</v>
      </c>
      <c r="E36" s="7" t="s">
        <v>29</v>
      </c>
      <c r="F36" s="9">
        <v>135</v>
      </c>
      <c r="G36" s="10">
        <v>7</v>
      </c>
      <c r="H36" s="10">
        <v>62</v>
      </c>
      <c r="I36" s="10">
        <v>1</v>
      </c>
      <c r="J36" s="10">
        <v>18</v>
      </c>
      <c r="K36" s="10">
        <v>0</v>
      </c>
      <c r="L36" s="10">
        <v>0</v>
      </c>
      <c r="M36" s="10">
        <v>1</v>
      </c>
      <c r="N36" s="10">
        <v>0</v>
      </c>
      <c r="O36" s="10">
        <v>1</v>
      </c>
      <c r="P36" s="10">
        <v>1</v>
      </c>
      <c r="Q36" s="10">
        <v>0</v>
      </c>
      <c r="R36" s="10">
        <v>0</v>
      </c>
      <c r="S36" s="10">
        <v>3</v>
      </c>
      <c r="T36" s="11">
        <f t="shared" si="4"/>
        <v>94</v>
      </c>
      <c r="U36" s="11">
        <f t="shared" si="0"/>
        <v>91</v>
      </c>
      <c r="V36" s="10">
        <v>62</v>
      </c>
      <c r="W36" s="11">
        <f t="shared" si="1"/>
        <v>8</v>
      </c>
      <c r="X36" s="11">
        <f t="shared" si="2"/>
        <v>21</v>
      </c>
      <c r="Y36" s="11">
        <f t="shared" si="3"/>
        <v>0</v>
      </c>
      <c r="Z36" s="10">
        <v>3</v>
      </c>
    </row>
    <row r="37" spans="1:26" ht="15">
      <c r="A37" s="7">
        <v>2</v>
      </c>
      <c r="B37" s="7">
        <v>8</v>
      </c>
      <c r="C37" s="8" t="s">
        <v>28</v>
      </c>
      <c r="D37" s="7">
        <v>155</v>
      </c>
      <c r="E37" s="7" t="s">
        <v>29</v>
      </c>
      <c r="F37" s="9">
        <v>303</v>
      </c>
      <c r="G37" s="10">
        <v>35</v>
      </c>
      <c r="H37" s="10">
        <v>62</v>
      </c>
      <c r="I37" s="10">
        <v>3</v>
      </c>
      <c r="J37" s="10">
        <v>4</v>
      </c>
      <c r="K37" s="10">
        <v>44</v>
      </c>
      <c r="L37" s="10">
        <v>5</v>
      </c>
      <c r="M37" s="10">
        <v>1</v>
      </c>
      <c r="N37" s="10">
        <v>2</v>
      </c>
      <c r="O37" s="10">
        <v>2</v>
      </c>
      <c r="P37" s="10">
        <v>1</v>
      </c>
      <c r="Q37" s="10">
        <v>12</v>
      </c>
      <c r="R37" s="10">
        <v>1</v>
      </c>
      <c r="S37" s="10">
        <v>10</v>
      </c>
      <c r="T37" s="11">
        <f t="shared" si="4"/>
        <v>182</v>
      </c>
      <c r="U37" s="11">
        <f t="shared" si="0"/>
        <v>172</v>
      </c>
      <c r="V37" s="10">
        <v>62</v>
      </c>
      <c r="W37" s="11">
        <f t="shared" si="1"/>
        <v>39</v>
      </c>
      <c r="X37" s="11">
        <f t="shared" si="2"/>
        <v>9</v>
      </c>
      <c r="Y37" s="11">
        <f t="shared" si="3"/>
        <v>61</v>
      </c>
      <c r="Z37" s="10">
        <v>10</v>
      </c>
    </row>
    <row r="38" spans="1:26" ht="15">
      <c r="A38" s="7">
        <v>2</v>
      </c>
      <c r="B38" s="7">
        <v>8</v>
      </c>
      <c r="C38" s="8" t="s">
        <v>28</v>
      </c>
      <c r="D38" s="7">
        <v>156</v>
      </c>
      <c r="E38" s="7" t="s">
        <v>29</v>
      </c>
      <c r="F38" s="9">
        <v>679</v>
      </c>
      <c r="G38" s="10">
        <v>110</v>
      </c>
      <c r="H38" s="10">
        <v>214</v>
      </c>
      <c r="I38" s="10">
        <v>5</v>
      </c>
      <c r="J38" s="10">
        <v>8</v>
      </c>
      <c r="K38" s="10">
        <v>8</v>
      </c>
      <c r="L38" s="10">
        <v>1</v>
      </c>
      <c r="M38" s="10">
        <v>6</v>
      </c>
      <c r="N38" s="10">
        <v>5</v>
      </c>
      <c r="O38" s="10">
        <v>8</v>
      </c>
      <c r="P38" s="10">
        <v>6</v>
      </c>
      <c r="Q38" s="10">
        <v>0</v>
      </c>
      <c r="R38" s="10">
        <v>2</v>
      </c>
      <c r="S38" s="10">
        <v>18</v>
      </c>
      <c r="T38" s="11">
        <f t="shared" si="4"/>
        <v>391</v>
      </c>
      <c r="U38" s="11">
        <f t="shared" si="0"/>
        <v>373</v>
      </c>
      <c r="V38" s="10">
        <v>214</v>
      </c>
      <c r="W38" s="11">
        <f t="shared" si="1"/>
        <v>123</v>
      </c>
      <c r="X38" s="11">
        <f t="shared" si="2"/>
        <v>25</v>
      </c>
      <c r="Y38" s="11">
        <f t="shared" si="3"/>
        <v>9</v>
      </c>
      <c r="Z38" s="10">
        <v>18</v>
      </c>
    </row>
    <row r="39" spans="1:26" ht="15">
      <c r="A39" s="7">
        <v>2</v>
      </c>
      <c r="B39" s="7">
        <v>8</v>
      </c>
      <c r="C39" s="8" t="s">
        <v>28</v>
      </c>
      <c r="D39" s="7">
        <v>157</v>
      </c>
      <c r="E39" s="7" t="s">
        <v>29</v>
      </c>
      <c r="F39" s="9">
        <v>76</v>
      </c>
      <c r="G39" s="10">
        <v>2</v>
      </c>
      <c r="H39" s="10">
        <v>39</v>
      </c>
      <c r="I39" s="10">
        <v>6</v>
      </c>
      <c r="J39" s="10">
        <v>1</v>
      </c>
      <c r="K39" s="10">
        <v>1</v>
      </c>
      <c r="L39" s="10">
        <v>0</v>
      </c>
      <c r="M39" s="10">
        <v>1</v>
      </c>
      <c r="N39" s="10">
        <v>1</v>
      </c>
      <c r="O39" s="10">
        <v>1</v>
      </c>
      <c r="P39" s="10">
        <v>3</v>
      </c>
      <c r="Q39" s="10">
        <v>0</v>
      </c>
      <c r="R39" s="10">
        <v>0</v>
      </c>
      <c r="S39" s="10">
        <v>3</v>
      </c>
      <c r="T39" s="11">
        <f t="shared" si="4"/>
        <v>58</v>
      </c>
      <c r="U39" s="11">
        <f t="shared" si="0"/>
        <v>55</v>
      </c>
      <c r="V39" s="10">
        <v>39</v>
      </c>
      <c r="W39" s="11">
        <f t="shared" si="1"/>
        <v>4</v>
      </c>
      <c r="X39" s="11">
        <f t="shared" si="2"/>
        <v>11</v>
      </c>
      <c r="Y39" s="11">
        <f t="shared" si="3"/>
        <v>1</v>
      </c>
      <c r="Z39" s="10">
        <v>3</v>
      </c>
    </row>
    <row r="40" spans="1:26" ht="15">
      <c r="A40" s="7">
        <v>2</v>
      </c>
      <c r="B40" s="7">
        <v>8</v>
      </c>
      <c r="C40" s="8" t="s">
        <v>28</v>
      </c>
      <c r="D40" s="7">
        <v>158</v>
      </c>
      <c r="E40" s="7" t="s">
        <v>29</v>
      </c>
      <c r="F40" s="9">
        <v>369</v>
      </c>
      <c r="G40" s="10">
        <v>94</v>
      </c>
      <c r="H40" s="10">
        <v>66</v>
      </c>
      <c r="I40" s="10">
        <v>5</v>
      </c>
      <c r="J40" s="10">
        <v>5</v>
      </c>
      <c r="K40" s="10">
        <v>6</v>
      </c>
      <c r="L40" s="10">
        <v>0</v>
      </c>
      <c r="M40" s="10">
        <v>3</v>
      </c>
      <c r="N40" s="10">
        <v>3</v>
      </c>
      <c r="O40" s="10">
        <v>28</v>
      </c>
      <c r="P40" s="10">
        <v>2</v>
      </c>
      <c r="Q40" s="10">
        <v>2</v>
      </c>
      <c r="R40" s="10">
        <v>0</v>
      </c>
      <c r="S40" s="10">
        <v>12</v>
      </c>
      <c r="T40" s="11">
        <f t="shared" si="4"/>
        <v>226</v>
      </c>
      <c r="U40" s="11">
        <f t="shared" si="0"/>
        <v>214</v>
      </c>
      <c r="V40" s="10">
        <v>66</v>
      </c>
      <c r="W40" s="11">
        <f t="shared" si="1"/>
        <v>125</v>
      </c>
      <c r="X40" s="11">
        <f t="shared" si="2"/>
        <v>15</v>
      </c>
      <c r="Y40" s="11">
        <f t="shared" si="3"/>
        <v>8</v>
      </c>
      <c r="Z40" s="10">
        <v>12</v>
      </c>
    </row>
    <row r="41" spans="1:26" ht="15">
      <c r="A41" s="7">
        <v>2</v>
      </c>
      <c r="B41" s="7">
        <v>8</v>
      </c>
      <c r="C41" s="8" t="s">
        <v>28</v>
      </c>
      <c r="D41" s="7">
        <v>159</v>
      </c>
      <c r="E41" s="7" t="s">
        <v>29</v>
      </c>
      <c r="F41" s="9">
        <v>97</v>
      </c>
      <c r="G41" s="10">
        <v>24</v>
      </c>
      <c r="H41" s="10">
        <v>29</v>
      </c>
      <c r="I41" s="10">
        <v>0</v>
      </c>
      <c r="J41" s="10">
        <v>2</v>
      </c>
      <c r="K41" s="10">
        <v>0</v>
      </c>
      <c r="L41" s="10">
        <v>0</v>
      </c>
      <c r="M41" s="10">
        <v>2</v>
      </c>
      <c r="N41" s="10">
        <v>0</v>
      </c>
      <c r="O41" s="10">
        <v>2</v>
      </c>
      <c r="P41" s="10">
        <v>1</v>
      </c>
      <c r="Q41" s="10">
        <v>0</v>
      </c>
      <c r="R41" s="10">
        <v>0</v>
      </c>
      <c r="S41" s="10">
        <v>3</v>
      </c>
      <c r="T41" s="11">
        <f t="shared" si="4"/>
        <v>63</v>
      </c>
      <c r="U41" s="11">
        <f t="shared" si="0"/>
        <v>60</v>
      </c>
      <c r="V41" s="10">
        <v>29</v>
      </c>
      <c r="W41" s="11">
        <f t="shared" si="1"/>
        <v>26</v>
      </c>
      <c r="X41" s="11">
        <f t="shared" si="2"/>
        <v>5</v>
      </c>
      <c r="Y41" s="11">
        <f t="shared" si="3"/>
        <v>0</v>
      </c>
      <c r="Z41" s="10">
        <v>3</v>
      </c>
    </row>
    <row r="42" spans="1:26" ht="15">
      <c r="A42" s="7">
        <v>2</v>
      </c>
      <c r="B42" s="7">
        <v>8</v>
      </c>
      <c r="C42" s="8" t="s">
        <v>28</v>
      </c>
      <c r="D42" s="7">
        <v>160</v>
      </c>
      <c r="E42" s="7" t="s">
        <v>29</v>
      </c>
      <c r="F42" s="9">
        <v>175</v>
      </c>
      <c r="G42" s="10">
        <v>53</v>
      </c>
      <c r="H42" s="10">
        <v>50</v>
      </c>
      <c r="I42" s="10">
        <v>3</v>
      </c>
      <c r="J42" s="10">
        <v>1</v>
      </c>
      <c r="K42" s="10">
        <v>10</v>
      </c>
      <c r="L42" s="10">
        <v>1</v>
      </c>
      <c r="M42" s="10">
        <v>2</v>
      </c>
      <c r="N42" s="10">
        <v>2</v>
      </c>
      <c r="O42" s="10">
        <v>4</v>
      </c>
      <c r="P42" s="10">
        <v>0</v>
      </c>
      <c r="Q42" s="10">
        <v>1</v>
      </c>
      <c r="R42" s="10">
        <v>0</v>
      </c>
      <c r="S42" s="10">
        <v>6</v>
      </c>
      <c r="T42" s="11">
        <f t="shared" si="4"/>
        <v>133</v>
      </c>
      <c r="U42" s="11">
        <f t="shared" si="0"/>
        <v>127</v>
      </c>
      <c r="V42" s="10">
        <v>50</v>
      </c>
      <c r="W42" s="11">
        <f t="shared" si="1"/>
        <v>59</v>
      </c>
      <c r="X42" s="11">
        <f t="shared" si="2"/>
        <v>6</v>
      </c>
      <c r="Y42" s="11">
        <f t="shared" si="3"/>
        <v>12</v>
      </c>
      <c r="Z42" s="10">
        <v>6</v>
      </c>
    </row>
    <row r="43" spans="1:26" ht="15">
      <c r="A43" s="7">
        <v>2</v>
      </c>
      <c r="B43" s="7">
        <v>8</v>
      </c>
      <c r="C43" s="8" t="s">
        <v>28</v>
      </c>
      <c r="D43" s="7">
        <v>161</v>
      </c>
      <c r="E43" s="7" t="s">
        <v>29</v>
      </c>
      <c r="F43" s="9">
        <v>343</v>
      </c>
      <c r="G43" s="10">
        <v>103</v>
      </c>
      <c r="H43" s="10">
        <v>84</v>
      </c>
      <c r="I43" s="10">
        <v>2</v>
      </c>
      <c r="J43" s="10">
        <v>5</v>
      </c>
      <c r="K43" s="10">
        <v>1</v>
      </c>
      <c r="L43" s="10">
        <v>0</v>
      </c>
      <c r="M43" s="10">
        <v>3</v>
      </c>
      <c r="N43" s="10">
        <v>2</v>
      </c>
      <c r="O43" s="10">
        <v>14</v>
      </c>
      <c r="P43" s="10">
        <v>3</v>
      </c>
      <c r="Q43" s="10">
        <v>1</v>
      </c>
      <c r="R43" s="10">
        <v>0</v>
      </c>
      <c r="S43" s="10">
        <v>13</v>
      </c>
      <c r="T43" s="11">
        <f t="shared" si="4"/>
        <v>231</v>
      </c>
      <c r="U43" s="11">
        <f t="shared" si="0"/>
        <v>218</v>
      </c>
      <c r="V43" s="10">
        <v>84</v>
      </c>
      <c r="W43" s="11">
        <f t="shared" si="1"/>
        <v>119</v>
      </c>
      <c r="X43" s="11">
        <f t="shared" si="2"/>
        <v>13</v>
      </c>
      <c r="Y43" s="11">
        <f t="shared" si="3"/>
        <v>2</v>
      </c>
      <c r="Z43" s="10">
        <v>13</v>
      </c>
    </row>
    <row r="44" spans="1:26" ht="15">
      <c r="A44" s="7">
        <v>2</v>
      </c>
      <c r="B44" s="7">
        <v>8</v>
      </c>
      <c r="C44" s="8" t="s">
        <v>28</v>
      </c>
      <c r="D44" s="7">
        <v>162</v>
      </c>
      <c r="E44" s="7" t="s">
        <v>29</v>
      </c>
      <c r="F44" s="9">
        <v>96</v>
      </c>
      <c r="G44" s="10">
        <v>25</v>
      </c>
      <c r="H44" s="10">
        <v>32</v>
      </c>
      <c r="I44" s="10">
        <v>1</v>
      </c>
      <c r="J44" s="10">
        <v>8</v>
      </c>
      <c r="K44" s="10">
        <v>1</v>
      </c>
      <c r="L44" s="10">
        <v>1</v>
      </c>
      <c r="M44" s="10">
        <v>5</v>
      </c>
      <c r="N44" s="10">
        <v>0</v>
      </c>
      <c r="O44" s="10">
        <v>6</v>
      </c>
      <c r="P44" s="10">
        <v>3</v>
      </c>
      <c r="Q44" s="10">
        <v>0</v>
      </c>
      <c r="R44" s="10">
        <v>0</v>
      </c>
      <c r="S44" s="10">
        <v>0</v>
      </c>
      <c r="T44" s="11">
        <f t="shared" si="4"/>
        <v>82</v>
      </c>
      <c r="U44" s="11">
        <f t="shared" si="0"/>
        <v>82</v>
      </c>
      <c r="V44" s="10">
        <v>32</v>
      </c>
      <c r="W44" s="11">
        <f t="shared" si="1"/>
        <v>31</v>
      </c>
      <c r="X44" s="11">
        <f t="shared" si="2"/>
        <v>17</v>
      </c>
      <c r="Y44" s="11">
        <f t="shared" si="3"/>
        <v>2</v>
      </c>
      <c r="Z44" s="10">
        <v>0</v>
      </c>
    </row>
    <row r="45" spans="1:26" ht="15">
      <c r="A45" s="7">
        <v>2</v>
      </c>
      <c r="B45" s="7">
        <v>8</v>
      </c>
      <c r="C45" s="8" t="s">
        <v>28</v>
      </c>
      <c r="D45" s="7">
        <v>163</v>
      </c>
      <c r="E45" s="7" t="s">
        <v>29</v>
      </c>
      <c r="F45" s="9">
        <v>395</v>
      </c>
      <c r="G45" s="10">
        <v>92</v>
      </c>
      <c r="H45" s="10">
        <v>78</v>
      </c>
      <c r="I45" s="10">
        <v>6</v>
      </c>
      <c r="J45" s="10">
        <v>18</v>
      </c>
      <c r="K45" s="10">
        <v>8</v>
      </c>
      <c r="L45" s="10">
        <v>2</v>
      </c>
      <c r="M45" s="10">
        <v>5</v>
      </c>
      <c r="N45" s="10">
        <v>5</v>
      </c>
      <c r="O45" s="10">
        <v>25</v>
      </c>
      <c r="P45" s="10">
        <v>7</v>
      </c>
      <c r="Q45" s="10">
        <v>1</v>
      </c>
      <c r="R45" s="10">
        <v>0</v>
      </c>
      <c r="S45" s="10">
        <v>12</v>
      </c>
      <c r="T45" s="11">
        <f t="shared" si="4"/>
        <v>259</v>
      </c>
      <c r="U45" s="11">
        <f t="shared" si="0"/>
        <v>247</v>
      </c>
      <c r="V45" s="10">
        <v>78</v>
      </c>
      <c r="W45" s="11">
        <f t="shared" si="1"/>
        <v>122</v>
      </c>
      <c r="X45" s="11">
        <f t="shared" si="2"/>
        <v>36</v>
      </c>
      <c r="Y45" s="11">
        <f t="shared" si="3"/>
        <v>11</v>
      </c>
      <c r="Z45" s="10">
        <v>12</v>
      </c>
    </row>
    <row r="46" spans="1:26" ht="15">
      <c r="A46" s="7">
        <v>2</v>
      </c>
      <c r="B46" s="7">
        <v>8</v>
      </c>
      <c r="C46" s="8" t="s">
        <v>28</v>
      </c>
      <c r="D46" s="7">
        <v>164</v>
      </c>
      <c r="E46" s="7" t="s">
        <v>29</v>
      </c>
      <c r="F46" s="9">
        <v>143</v>
      </c>
      <c r="G46" s="10">
        <v>43</v>
      </c>
      <c r="H46" s="10">
        <v>31</v>
      </c>
      <c r="I46" s="10">
        <v>1</v>
      </c>
      <c r="J46" s="10">
        <v>1</v>
      </c>
      <c r="K46" s="10">
        <v>18</v>
      </c>
      <c r="L46" s="10">
        <v>2</v>
      </c>
      <c r="M46" s="10">
        <v>2</v>
      </c>
      <c r="N46" s="10">
        <v>1</v>
      </c>
      <c r="O46" s="10">
        <v>10</v>
      </c>
      <c r="P46" s="10">
        <v>2</v>
      </c>
      <c r="Q46" s="10">
        <v>0</v>
      </c>
      <c r="R46" s="10">
        <v>0</v>
      </c>
      <c r="S46" s="10">
        <v>1</v>
      </c>
      <c r="T46" s="11">
        <f t="shared" si="4"/>
        <v>112</v>
      </c>
      <c r="U46" s="11">
        <f t="shared" si="0"/>
        <v>111</v>
      </c>
      <c r="V46" s="10">
        <v>31</v>
      </c>
      <c r="W46" s="11">
        <f t="shared" si="1"/>
        <v>54</v>
      </c>
      <c r="X46" s="11">
        <f t="shared" si="2"/>
        <v>6</v>
      </c>
      <c r="Y46" s="11">
        <f t="shared" si="3"/>
        <v>20</v>
      </c>
      <c r="Z46" s="10">
        <v>1</v>
      </c>
    </row>
    <row r="47" spans="1:26" s="15" customFormat="1" ht="15">
      <c r="A47" s="27" t="s">
        <v>35</v>
      </c>
      <c r="B47" s="28"/>
      <c r="C47" s="29"/>
      <c r="D47" s="14">
        <v>28</v>
      </c>
      <c r="E47" s="17">
        <f>COUNTA(E8:E46)</f>
        <v>39</v>
      </c>
      <c r="F47" s="16">
        <f>SUM(F8:F46)</f>
        <v>15994</v>
      </c>
      <c r="G47" s="16">
        <f aca="true" t="shared" si="5" ref="G47:Z47">SUM(G8:G46)</f>
        <v>3930</v>
      </c>
      <c r="H47" s="16">
        <f t="shared" si="5"/>
        <v>4280</v>
      </c>
      <c r="I47" s="16">
        <f t="shared" si="5"/>
        <v>226</v>
      </c>
      <c r="J47" s="16">
        <f t="shared" si="5"/>
        <v>300</v>
      </c>
      <c r="K47" s="16">
        <f t="shared" si="5"/>
        <v>397</v>
      </c>
      <c r="L47" s="16">
        <f t="shared" si="5"/>
        <v>43</v>
      </c>
      <c r="M47" s="16">
        <f t="shared" si="5"/>
        <v>242</v>
      </c>
      <c r="N47" s="16">
        <f t="shared" si="5"/>
        <v>153</v>
      </c>
      <c r="O47" s="16">
        <f t="shared" si="5"/>
        <v>572</v>
      </c>
      <c r="P47" s="16">
        <f t="shared" si="5"/>
        <v>159</v>
      </c>
      <c r="Q47" s="16">
        <f t="shared" si="5"/>
        <v>72</v>
      </c>
      <c r="R47" s="16">
        <f t="shared" si="5"/>
        <v>3</v>
      </c>
      <c r="S47" s="16">
        <f t="shared" si="5"/>
        <v>365</v>
      </c>
      <c r="T47" s="16">
        <f t="shared" si="5"/>
        <v>10742</v>
      </c>
      <c r="U47" s="16">
        <f t="shared" si="5"/>
        <v>10377</v>
      </c>
      <c r="V47" s="16">
        <f t="shared" si="5"/>
        <v>4280</v>
      </c>
      <c r="W47" s="16">
        <f t="shared" si="5"/>
        <v>4655</v>
      </c>
      <c r="X47" s="16">
        <f t="shared" si="5"/>
        <v>927</v>
      </c>
      <c r="Y47" s="16">
        <f t="shared" si="5"/>
        <v>512</v>
      </c>
      <c r="Z47" s="16">
        <f t="shared" si="5"/>
        <v>365</v>
      </c>
    </row>
    <row r="48" spans="5:26" s="15" customFormat="1" ht="15">
      <c r="E48" s="30" t="s">
        <v>36</v>
      </c>
      <c r="F48" s="31"/>
      <c r="G48" s="18">
        <f>G47/10742</f>
        <v>0.36585365853658536</v>
      </c>
      <c r="H48" s="18">
        <f aca="true" t="shared" si="6" ref="H48:S48">H47/10742</f>
        <v>0.39843604542915656</v>
      </c>
      <c r="I48" s="18">
        <f t="shared" si="6"/>
        <v>0.021038912679203128</v>
      </c>
      <c r="J48" s="18">
        <f t="shared" si="6"/>
        <v>0.02792776019363247</v>
      </c>
      <c r="K48" s="18">
        <f t="shared" si="6"/>
        <v>0.03695773598957364</v>
      </c>
      <c r="L48" s="18">
        <f t="shared" si="6"/>
        <v>0.004002978961087321</v>
      </c>
      <c r="M48" s="18">
        <f t="shared" si="6"/>
        <v>0.022528393222863527</v>
      </c>
      <c r="N48" s="18">
        <f t="shared" si="6"/>
        <v>0.01424315769875256</v>
      </c>
      <c r="O48" s="18">
        <f t="shared" si="6"/>
        <v>0.053248929435859245</v>
      </c>
      <c r="P48" s="18">
        <f t="shared" si="6"/>
        <v>0.014801712902625209</v>
      </c>
      <c r="Q48" s="18">
        <f t="shared" si="6"/>
        <v>0.0067026624464717926</v>
      </c>
      <c r="R48" s="18">
        <f t="shared" si="6"/>
        <v>0.0002792776019363247</v>
      </c>
      <c r="S48" s="18">
        <f t="shared" si="6"/>
        <v>0.03397877490225284</v>
      </c>
      <c r="T48" s="18"/>
      <c r="U48" s="18">
        <f>U47/10742</f>
        <v>0.9660212250977471</v>
      </c>
      <c r="V48" s="18">
        <f>V47/10742</f>
        <v>0.39843604542915656</v>
      </c>
      <c r="W48" s="18">
        <f>W47/10742</f>
        <v>0.43334574567119716</v>
      </c>
      <c r="X48" s="18">
        <f>X47/10742</f>
        <v>0.08629677899832433</v>
      </c>
      <c r="Y48" s="18">
        <f>Y47/10742</f>
        <v>0.04766337739713275</v>
      </c>
      <c r="Z48" s="18">
        <f>Z47/10742</f>
        <v>0.03397877490225284</v>
      </c>
    </row>
    <row r="51" spans="1:26" ht="15">
      <c r="A51" s="1" t="s">
        <v>0</v>
      </c>
      <c r="B51" s="2"/>
      <c r="C51" s="2"/>
      <c r="D51" s="2"/>
      <c r="E51" s="2"/>
      <c r="F51" s="2"/>
      <c r="G51" s="24" t="s">
        <v>1</v>
      </c>
      <c r="H51" s="25"/>
      <c r="I51" s="25"/>
      <c r="J51" s="25"/>
      <c r="K51" s="25"/>
      <c r="L51" s="25"/>
      <c r="M51" s="25"/>
      <c r="N51" s="25"/>
      <c r="O51" s="26" t="s">
        <v>2</v>
      </c>
      <c r="P51" s="26"/>
      <c r="Q51" s="26"/>
      <c r="R51" s="2"/>
      <c r="S51" s="2"/>
      <c r="T51" s="2"/>
      <c r="U51" s="2"/>
      <c r="Z51" s="2"/>
    </row>
    <row r="52" spans="1:26" ht="15">
      <c r="A52" s="1"/>
      <c r="B52" s="2"/>
      <c r="C52" s="2"/>
      <c r="D52" s="2"/>
      <c r="E52" s="2"/>
      <c r="F52" s="2"/>
      <c r="G52" s="3"/>
      <c r="H52" s="4"/>
      <c r="I52" s="4"/>
      <c r="J52" s="4"/>
      <c r="K52" s="4"/>
      <c r="L52" s="4"/>
      <c r="M52" s="4"/>
      <c r="N52" s="4"/>
      <c r="O52" s="12" t="s">
        <v>4</v>
      </c>
      <c r="P52" s="12" t="s">
        <v>5</v>
      </c>
      <c r="Q52" s="12" t="s">
        <v>6</v>
      </c>
      <c r="R52" s="2"/>
      <c r="S52" s="2"/>
      <c r="T52" s="2"/>
      <c r="U52" s="2"/>
      <c r="V52" s="13" t="s">
        <v>3</v>
      </c>
      <c r="W52" s="13" t="s">
        <v>3</v>
      </c>
      <c r="X52" s="13" t="s">
        <v>3</v>
      </c>
      <c r="Z52" s="2"/>
    </row>
    <row r="53" spans="2:26" ht="51">
      <c r="B53" s="19" t="s">
        <v>7</v>
      </c>
      <c r="C53" s="19" t="s">
        <v>9</v>
      </c>
      <c r="D53" s="19" t="s">
        <v>37</v>
      </c>
      <c r="E53" s="19" t="s">
        <v>38</v>
      </c>
      <c r="F53" s="19" t="s">
        <v>12</v>
      </c>
      <c r="G53" s="19" t="s">
        <v>13</v>
      </c>
      <c r="H53" s="19" t="s">
        <v>14</v>
      </c>
      <c r="I53" s="19" t="s">
        <v>15</v>
      </c>
      <c r="J53" s="19" t="s">
        <v>16</v>
      </c>
      <c r="K53" s="19" t="s">
        <v>17</v>
      </c>
      <c r="L53" s="19" t="s">
        <v>18</v>
      </c>
      <c r="M53" s="19" t="s">
        <v>19</v>
      </c>
      <c r="N53" s="19" t="s">
        <v>20</v>
      </c>
      <c r="O53" s="20" t="s">
        <v>21</v>
      </c>
      <c r="P53" s="20" t="s">
        <v>22</v>
      </c>
      <c r="Q53" s="20" t="s">
        <v>23</v>
      </c>
      <c r="R53" s="19" t="s">
        <v>24</v>
      </c>
      <c r="S53" s="19" t="s">
        <v>26</v>
      </c>
      <c r="T53" s="19" t="s">
        <v>27</v>
      </c>
      <c r="U53" s="19" t="s">
        <v>25</v>
      </c>
      <c r="V53" s="20" t="s">
        <v>32</v>
      </c>
      <c r="W53" s="20" t="s">
        <v>33</v>
      </c>
      <c r="X53" s="20" t="s">
        <v>34</v>
      </c>
      <c r="Y53" s="19" t="s">
        <v>14</v>
      </c>
      <c r="Z53" s="19" t="s">
        <v>26</v>
      </c>
    </row>
    <row r="54" spans="1:26" s="15" customFormat="1" ht="15">
      <c r="A54" s="17" t="s">
        <v>35</v>
      </c>
      <c r="B54" s="17" t="s">
        <v>39</v>
      </c>
      <c r="C54" s="17" t="s">
        <v>40</v>
      </c>
      <c r="D54" s="17">
        <v>28</v>
      </c>
      <c r="E54" s="17">
        <v>39</v>
      </c>
      <c r="F54" s="17">
        <v>15994</v>
      </c>
      <c r="G54" s="17">
        <v>3930</v>
      </c>
      <c r="H54" s="17">
        <v>4280</v>
      </c>
      <c r="I54" s="17">
        <v>226</v>
      </c>
      <c r="J54" s="17">
        <v>300</v>
      </c>
      <c r="K54" s="17">
        <v>397</v>
      </c>
      <c r="L54" s="17">
        <v>43</v>
      </c>
      <c r="M54" s="17">
        <v>242</v>
      </c>
      <c r="N54" s="17">
        <v>153</v>
      </c>
      <c r="O54" s="17">
        <v>572</v>
      </c>
      <c r="P54" s="17">
        <v>159</v>
      </c>
      <c r="Q54" s="17">
        <v>72</v>
      </c>
      <c r="R54" s="17">
        <v>3</v>
      </c>
      <c r="S54" s="17">
        <v>365</v>
      </c>
      <c r="T54" s="17">
        <v>10742</v>
      </c>
      <c r="U54" s="17">
        <v>10377</v>
      </c>
      <c r="V54" s="17">
        <v>4655</v>
      </c>
      <c r="W54" s="17">
        <v>927</v>
      </c>
      <c r="X54" s="17">
        <v>512</v>
      </c>
      <c r="Y54" s="17">
        <v>4280</v>
      </c>
      <c r="Z54" s="17">
        <v>365</v>
      </c>
    </row>
    <row r="55" spans="5:26" ht="15">
      <c r="E55" s="22" t="s">
        <v>36</v>
      </c>
      <c r="F55" s="23"/>
      <c r="G55" s="18">
        <v>0.36585365853658536</v>
      </c>
      <c r="H55" s="18">
        <v>0.39843604542915656</v>
      </c>
      <c r="I55" s="18">
        <v>0.021038912679203128</v>
      </c>
      <c r="J55" s="18">
        <v>0.02792776019363247</v>
      </c>
      <c r="K55" s="18">
        <v>0.03695773598957364</v>
      </c>
      <c r="L55" s="18">
        <v>0.004002978961087321</v>
      </c>
      <c r="M55" s="18">
        <v>0.022528393222863527</v>
      </c>
      <c r="N55" s="18">
        <v>0.01424315769875256</v>
      </c>
      <c r="O55" s="18">
        <v>0.053248929435859245</v>
      </c>
      <c r="P55" s="18">
        <v>0.014801712902625209</v>
      </c>
      <c r="Q55" s="18">
        <v>0.0067026624464717926</v>
      </c>
      <c r="R55" s="18">
        <v>0.0002792776019363247</v>
      </c>
      <c r="S55" s="18">
        <v>0.03397877490225284</v>
      </c>
      <c r="T55" s="18"/>
      <c r="U55" s="18">
        <v>0.9660212250977471</v>
      </c>
      <c r="V55" s="18">
        <v>0.43334574567119716</v>
      </c>
      <c r="W55" s="18">
        <v>0.08629677899832433</v>
      </c>
      <c r="X55" s="18">
        <v>0.04766337739713275</v>
      </c>
      <c r="Y55" s="18">
        <v>0.39843604542915656</v>
      </c>
      <c r="Z55" s="18">
        <v>0.03397877490225284</v>
      </c>
    </row>
  </sheetData>
  <sheetProtection/>
  <mergeCells count="11">
    <mergeCell ref="A47:C47"/>
    <mergeCell ref="E48:F48"/>
    <mergeCell ref="G51:N51"/>
    <mergeCell ref="O51:Q51"/>
    <mergeCell ref="D1:Q1"/>
    <mergeCell ref="D2:Q2"/>
    <mergeCell ref="D3:Q3"/>
    <mergeCell ref="D4:Q4"/>
    <mergeCell ref="E55:F55"/>
    <mergeCell ref="G5:N5"/>
    <mergeCell ref="O5:Q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2013-10-29T16:45:37Z</dcterms:created>
  <dcterms:modified xsi:type="dcterms:W3CDTF">2014-01-20T16:47:12Z</dcterms:modified>
  <cp:category/>
  <cp:version/>
  <cp:contentType/>
  <cp:contentStatus/>
</cp:coreProperties>
</file>