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<sst xmlns="http://schemas.openxmlformats.org/spreadsheetml/2006/main" count="116" uniqueCount="39">
  <si>
    <t>AYUNTAMIENTOS resultados por casilla 1-jul-2012 (CEEPAC)</t>
  </si>
  <si>
    <t>PARTIDOS POLÍTICOS Y COALICIONES</t>
  </si>
  <si>
    <t>CANDIDATURAS COMUNES</t>
  </si>
  <si>
    <t>TOTAL CC</t>
  </si>
  <si>
    <t>PAN-PNA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</si>
  <si>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</si>
  <si>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</si>
  <si>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</si>
  <si>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</si>
  <si>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</si>
  <si>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</si>
  <si>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</si>
  <si>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</si>
  <si>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PT</t>
  </si>
  <si>
    <t>PMC</t>
  </si>
  <si>
    <t>PNA</t>
  </si>
  <si>
    <t>SANDRA DALILA ORTIZ CASTRO</t>
  </si>
  <si>
    <t>FORMULAS NO REGISTRADAS</t>
  </si>
  <si>
    <t>VOTACION VALIDA EMITIDA</t>
  </si>
  <si>
    <t>VOTOS NULOS</t>
  </si>
  <si>
    <t>VOTACION EMITIDA</t>
  </si>
  <si>
    <t>CHARCAS </t>
  </si>
  <si>
    <t>B01</t>
  </si>
  <si>
    <t>C01</t>
  </si>
  <si>
    <t>C02</t>
  </si>
  <si>
    <t>E01</t>
  </si>
  <si>
    <t xml:space="preserve">  </t>
  </si>
  <si>
    <t>TOTALES</t>
  </si>
  <si>
    <t>SANDRA DALILA ORTIZ CASTRO      PAN-PNA</t>
  </si>
  <si>
    <t>% de Votación</t>
  </si>
  <si>
    <t>No. de Secciones</t>
  </si>
  <si>
    <t>Casillas Computadas</t>
  </si>
  <si>
    <t>TOTAL</t>
  </si>
  <si>
    <t>I</t>
  </si>
  <si>
    <t>CHARCAS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</si>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</sst>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5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4" fillId="0" borderId="12" xfId="0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/>
    </xf>
    <xf numFmtId="3" fontId="44" fillId="0" borderId="12" xfId="0" applyNumberFormat="1" applyFont="1" applyBorder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164" fontId="44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44" fillId="0" borderId="14" xfId="0" applyNumberFormat="1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/>
    </xf>
    <xf numFmtId="1" fontId="44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08025"/>
          <c:w val="0.54575"/>
          <c:h val="0.83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(Hoja1!$H$45:$J$45,Hoja1!$M$45:$N$45,Hoja1!$Q$45)</c:f>
              <c:strCache/>
            </c:strRef>
          </c:cat>
          <c:val>
            <c:numRef>
              <c:f>(Hoja1!$H$46:$J$46,Hoja1!$M$46:$N$46,Hoja1!$Q$46)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.2555"/>
          <c:w val="0.321"/>
          <c:h val="0.48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chart" Target="/xl/charts/chart1.xml" /><Relationship Id="rId7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0.0225</cdr:y>
    </cdr:from>
    <cdr:to>
      <cdr:x>0.982</cdr:x>
      <cdr:y>0.2165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33350" y="104775"/>
          <a:ext cx="5505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CHARCAS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628650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76200</xdr:rowOff>
    </xdr:from>
    <xdr:to>
      <xdr:col>8</xdr:col>
      <xdr:colOff>628650</xdr:colOff>
      <xdr:row>6</xdr:row>
      <xdr:rowOff>581025</xdr:rowOff>
    </xdr:to>
    <xdr:pic>
      <xdr:nvPicPr>
        <xdr:cNvPr id="2" name="Picture 2" descr="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85725</xdr:rowOff>
    </xdr:from>
    <xdr:to>
      <xdr:col>9</xdr:col>
      <xdr:colOff>628650</xdr:colOff>
      <xdr:row>6</xdr:row>
      <xdr:rowOff>571500</xdr:rowOff>
    </xdr:to>
    <xdr:pic>
      <xdr:nvPicPr>
        <xdr:cNvPr id="3" name="Picture 3" descr="p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2287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85725</xdr:rowOff>
    </xdr:from>
    <xdr:to>
      <xdr:col>7</xdr:col>
      <xdr:colOff>704850</xdr:colOff>
      <xdr:row>6</xdr:row>
      <xdr:rowOff>571500</xdr:rowOff>
    </xdr:to>
    <xdr:pic>
      <xdr:nvPicPr>
        <xdr:cNvPr id="4" name="Picture 4" descr="cps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12287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</xdr:row>
      <xdr:rowOff>47625</xdr:rowOff>
    </xdr:from>
    <xdr:to>
      <xdr:col>10</xdr:col>
      <xdr:colOff>647700</xdr:colOff>
      <xdr:row>6</xdr:row>
      <xdr:rowOff>609600</xdr:rowOff>
    </xdr:to>
    <xdr:pic>
      <xdr:nvPicPr>
        <xdr:cNvPr id="5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6287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44</xdr:row>
      <xdr:rowOff>66675</xdr:rowOff>
    </xdr:from>
    <xdr:to>
      <xdr:col>6</xdr:col>
      <xdr:colOff>628650</xdr:colOff>
      <xdr:row>44</xdr:row>
      <xdr:rowOff>628650</xdr:rowOff>
    </xdr:to>
    <xdr:pic>
      <xdr:nvPicPr>
        <xdr:cNvPr id="6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9058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44</xdr:row>
      <xdr:rowOff>76200</xdr:rowOff>
    </xdr:from>
    <xdr:to>
      <xdr:col>8</xdr:col>
      <xdr:colOff>628650</xdr:colOff>
      <xdr:row>44</xdr:row>
      <xdr:rowOff>581025</xdr:rowOff>
    </xdr:to>
    <xdr:pic>
      <xdr:nvPicPr>
        <xdr:cNvPr id="7" name="Picture 2" descr="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8915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44</xdr:row>
      <xdr:rowOff>85725</xdr:rowOff>
    </xdr:from>
    <xdr:to>
      <xdr:col>9</xdr:col>
      <xdr:colOff>628650</xdr:colOff>
      <xdr:row>44</xdr:row>
      <xdr:rowOff>571500</xdr:rowOff>
    </xdr:to>
    <xdr:pic>
      <xdr:nvPicPr>
        <xdr:cNvPr id="8" name="Picture 3" descr="p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89249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44</xdr:row>
      <xdr:rowOff>85725</xdr:rowOff>
    </xdr:from>
    <xdr:to>
      <xdr:col>7</xdr:col>
      <xdr:colOff>704850</xdr:colOff>
      <xdr:row>44</xdr:row>
      <xdr:rowOff>571500</xdr:rowOff>
    </xdr:to>
    <xdr:pic>
      <xdr:nvPicPr>
        <xdr:cNvPr id="9" name="Picture 4" descr="cps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89249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44</xdr:row>
      <xdr:rowOff>47625</xdr:rowOff>
    </xdr:from>
    <xdr:to>
      <xdr:col>10</xdr:col>
      <xdr:colOff>647700</xdr:colOff>
      <xdr:row>44</xdr:row>
      <xdr:rowOff>609600</xdr:rowOff>
    </xdr:to>
    <xdr:pic>
      <xdr:nvPicPr>
        <xdr:cNvPr id="10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62875" y="8886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47</xdr:row>
      <xdr:rowOff>142875</xdr:rowOff>
    </xdr:from>
    <xdr:to>
      <xdr:col>10</xdr:col>
      <xdr:colOff>76200</xdr:colOff>
      <xdr:row>73</xdr:row>
      <xdr:rowOff>9525</xdr:rowOff>
    </xdr:to>
    <xdr:graphicFrame>
      <xdr:nvGraphicFramePr>
        <xdr:cNvPr id="11" name="2 Gráfico"/>
        <xdr:cNvGraphicFramePr/>
      </xdr:nvGraphicFramePr>
      <xdr:xfrm>
        <a:off x="1943100" y="10010775"/>
        <a:ext cx="5753100" cy="4819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2" name="13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pane ySplit="2865" topLeftCell="A37" activePane="topLeft" state="split"/>
      <selection pane="topLeft" activeCell="D3" sqref="D3:Q3"/>
      <selection pane="bottomLeft" activeCell="L48" sqref="L48"/>
    </sheetView>
  </sheetViews>
  <sheetFormatPr defaultColWidth="11.421875" defaultRowHeight="15"/>
  <sheetData>
    <row r="1" spans="4:17" ht="15">
      <c r="D1" s="31" t="s">
        <v>35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4:17" ht="15">
      <c r="D2" s="31" t="s">
        <v>36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4:17" ht="15">
      <c r="D3" s="31" t="s">
        <v>37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4:17" ht="15">
      <c r="D4" s="31" t="s">
        <v>38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5">
      <c r="A5" s="1" t="s">
        <v>0</v>
      </c>
      <c r="B5" s="2"/>
      <c r="C5" s="2"/>
      <c r="D5" s="2"/>
      <c r="E5" s="2"/>
      <c r="F5" s="2"/>
      <c r="G5" s="27" t="s">
        <v>1</v>
      </c>
      <c r="H5" s="28"/>
      <c r="I5" s="28"/>
      <c r="J5" s="28"/>
      <c r="K5" s="28"/>
      <c r="L5" s="18" t="s">
        <v>2</v>
      </c>
      <c r="M5" s="2"/>
      <c r="N5" s="2"/>
      <c r="O5" s="2"/>
      <c r="P5" s="2"/>
      <c r="Q5" s="3" t="s">
        <v>3</v>
      </c>
    </row>
    <row r="6" spans="1:17" ht="15">
      <c r="A6" s="1"/>
      <c r="B6" s="2"/>
      <c r="C6" s="2"/>
      <c r="D6" s="2"/>
      <c r="E6" s="2"/>
      <c r="F6" s="2"/>
      <c r="G6" s="4"/>
      <c r="H6" s="5"/>
      <c r="I6" s="5"/>
      <c r="J6" s="5"/>
      <c r="K6" s="5"/>
      <c r="L6" s="7" t="s">
        <v>4</v>
      </c>
      <c r="M6" s="2"/>
      <c r="N6" s="2"/>
      <c r="O6" s="2"/>
      <c r="P6" s="2"/>
      <c r="Q6" s="3"/>
    </row>
    <row r="7" spans="1:17" ht="5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9" t="s">
        <v>16</v>
      </c>
      <c r="M7" s="8" t="s">
        <v>17</v>
      </c>
      <c r="N7" s="8" t="s">
        <v>19</v>
      </c>
      <c r="O7" s="8" t="s">
        <v>20</v>
      </c>
      <c r="P7" s="8" t="s">
        <v>18</v>
      </c>
      <c r="Q7" s="9" t="s">
        <v>28</v>
      </c>
    </row>
    <row r="8" spans="1:17" ht="15">
      <c r="A8" s="10">
        <v>1</v>
      </c>
      <c r="B8" s="10">
        <v>15</v>
      </c>
      <c r="C8" s="11" t="s">
        <v>21</v>
      </c>
      <c r="D8" s="10">
        <v>384</v>
      </c>
      <c r="E8" s="10" t="s">
        <v>22</v>
      </c>
      <c r="F8" s="12">
        <v>711</v>
      </c>
      <c r="G8" s="13">
        <v>116</v>
      </c>
      <c r="H8" s="13">
        <v>135</v>
      </c>
      <c r="I8" s="13">
        <v>59</v>
      </c>
      <c r="J8" s="13">
        <v>69</v>
      </c>
      <c r="K8" s="13">
        <v>7</v>
      </c>
      <c r="L8" s="13">
        <v>49</v>
      </c>
      <c r="M8" s="13">
        <v>0</v>
      </c>
      <c r="N8" s="13">
        <v>6</v>
      </c>
      <c r="O8" s="14">
        <f>SUM(G8:N8)</f>
        <v>441</v>
      </c>
      <c r="P8" s="14">
        <f aca="true" t="shared" si="0" ref="P8:P38">SUM($G8:$M8)</f>
        <v>435</v>
      </c>
      <c r="Q8" s="14">
        <f aca="true" t="shared" si="1" ref="Q8:Q38">G8+K8+L8</f>
        <v>172</v>
      </c>
    </row>
    <row r="9" spans="1:17" ht="15">
      <c r="A9" s="10">
        <v>1</v>
      </c>
      <c r="B9" s="10">
        <v>15</v>
      </c>
      <c r="C9" s="11" t="s">
        <v>21</v>
      </c>
      <c r="D9" s="10">
        <v>385</v>
      </c>
      <c r="E9" s="10" t="s">
        <v>22</v>
      </c>
      <c r="F9" s="12">
        <v>467</v>
      </c>
      <c r="G9" s="13">
        <v>58</v>
      </c>
      <c r="H9" s="13">
        <v>128</v>
      </c>
      <c r="I9" s="13">
        <v>21</v>
      </c>
      <c r="J9" s="13">
        <v>45</v>
      </c>
      <c r="K9" s="13">
        <v>14</v>
      </c>
      <c r="L9" s="13">
        <v>32</v>
      </c>
      <c r="M9" s="13">
        <v>0</v>
      </c>
      <c r="N9" s="13">
        <v>10</v>
      </c>
      <c r="O9" s="14">
        <f aca="true" t="shared" si="2" ref="O9:O38">SUM(G9:N9)</f>
        <v>308</v>
      </c>
      <c r="P9" s="14">
        <f t="shared" si="0"/>
        <v>298</v>
      </c>
      <c r="Q9" s="14">
        <f t="shared" si="1"/>
        <v>104</v>
      </c>
    </row>
    <row r="10" spans="1:17" ht="15">
      <c r="A10" s="10">
        <v>1</v>
      </c>
      <c r="B10" s="10">
        <v>15</v>
      </c>
      <c r="C10" s="11" t="s">
        <v>21</v>
      </c>
      <c r="D10" s="10">
        <v>386</v>
      </c>
      <c r="E10" s="10" t="s">
        <v>22</v>
      </c>
      <c r="F10" s="12">
        <v>443</v>
      </c>
      <c r="G10" s="13">
        <v>67</v>
      </c>
      <c r="H10" s="13">
        <v>154</v>
      </c>
      <c r="I10" s="13">
        <v>14</v>
      </c>
      <c r="J10" s="13">
        <v>42</v>
      </c>
      <c r="K10" s="13">
        <v>12</v>
      </c>
      <c r="L10" s="13">
        <v>14</v>
      </c>
      <c r="M10" s="13">
        <v>0</v>
      </c>
      <c r="N10" s="13">
        <v>3</v>
      </c>
      <c r="O10" s="14">
        <f t="shared" si="2"/>
        <v>306</v>
      </c>
      <c r="P10" s="14">
        <f t="shared" si="0"/>
        <v>303</v>
      </c>
      <c r="Q10" s="14">
        <f t="shared" si="1"/>
        <v>93</v>
      </c>
    </row>
    <row r="11" spans="1:17" ht="15">
      <c r="A11" s="10">
        <v>1</v>
      </c>
      <c r="B11" s="10">
        <v>15</v>
      </c>
      <c r="C11" s="11" t="s">
        <v>21</v>
      </c>
      <c r="D11" s="10">
        <v>386</v>
      </c>
      <c r="E11" s="10" t="s">
        <v>23</v>
      </c>
      <c r="F11" s="12">
        <v>443</v>
      </c>
      <c r="G11" s="13">
        <v>47</v>
      </c>
      <c r="H11" s="13">
        <v>145</v>
      </c>
      <c r="I11" s="13">
        <v>24</v>
      </c>
      <c r="J11" s="13">
        <v>57</v>
      </c>
      <c r="K11" s="13">
        <v>7</v>
      </c>
      <c r="L11" s="13">
        <v>22</v>
      </c>
      <c r="M11" s="13">
        <v>0</v>
      </c>
      <c r="N11" s="13">
        <v>3</v>
      </c>
      <c r="O11" s="14">
        <f t="shared" si="2"/>
        <v>305</v>
      </c>
      <c r="P11" s="14">
        <f t="shared" si="0"/>
        <v>302</v>
      </c>
      <c r="Q11" s="14">
        <f t="shared" si="1"/>
        <v>76</v>
      </c>
    </row>
    <row r="12" spans="1:17" ht="15">
      <c r="A12" s="10">
        <v>1</v>
      </c>
      <c r="B12" s="10">
        <v>15</v>
      </c>
      <c r="C12" s="11" t="s">
        <v>21</v>
      </c>
      <c r="D12" s="10">
        <v>387</v>
      </c>
      <c r="E12" s="10" t="s">
        <v>22</v>
      </c>
      <c r="F12" s="12">
        <v>594</v>
      </c>
      <c r="G12" s="13">
        <v>57</v>
      </c>
      <c r="H12" s="13">
        <v>217</v>
      </c>
      <c r="I12" s="13">
        <v>25</v>
      </c>
      <c r="J12" s="13">
        <v>50</v>
      </c>
      <c r="K12" s="13">
        <v>10</v>
      </c>
      <c r="L12" s="13">
        <v>21</v>
      </c>
      <c r="M12" s="13">
        <v>0</v>
      </c>
      <c r="N12" s="13">
        <v>12</v>
      </c>
      <c r="O12" s="14">
        <f t="shared" si="2"/>
        <v>392</v>
      </c>
      <c r="P12" s="14">
        <f t="shared" si="0"/>
        <v>380</v>
      </c>
      <c r="Q12" s="14">
        <f t="shared" si="1"/>
        <v>88</v>
      </c>
    </row>
    <row r="13" spans="1:17" ht="15">
      <c r="A13" s="10">
        <v>1</v>
      </c>
      <c r="B13" s="10">
        <v>15</v>
      </c>
      <c r="C13" s="11" t="s">
        <v>21</v>
      </c>
      <c r="D13" s="10">
        <v>387</v>
      </c>
      <c r="E13" s="10" t="s">
        <v>23</v>
      </c>
      <c r="F13" s="12">
        <v>594</v>
      </c>
      <c r="G13" s="13">
        <v>81</v>
      </c>
      <c r="H13" s="13">
        <v>180</v>
      </c>
      <c r="I13" s="13">
        <v>18</v>
      </c>
      <c r="J13" s="13">
        <v>59</v>
      </c>
      <c r="K13" s="13">
        <v>7</v>
      </c>
      <c r="L13" s="13">
        <v>23</v>
      </c>
      <c r="M13" s="13">
        <v>0</v>
      </c>
      <c r="N13" s="13">
        <v>7</v>
      </c>
      <c r="O13" s="14">
        <f t="shared" si="2"/>
        <v>375</v>
      </c>
      <c r="P13" s="14">
        <f t="shared" si="0"/>
        <v>368</v>
      </c>
      <c r="Q13" s="14">
        <f t="shared" si="1"/>
        <v>111</v>
      </c>
    </row>
    <row r="14" spans="1:17" ht="15">
      <c r="A14" s="10">
        <v>1</v>
      </c>
      <c r="B14" s="10">
        <v>15</v>
      </c>
      <c r="C14" s="11" t="s">
        <v>21</v>
      </c>
      <c r="D14" s="10">
        <v>388</v>
      </c>
      <c r="E14" s="10" t="s">
        <v>22</v>
      </c>
      <c r="F14" s="12">
        <v>413</v>
      </c>
      <c r="G14" s="13">
        <v>74</v>
      </c>
      <c r="H14" s="13">
        <v>101</v>
      </c>
      <c r="I14" s="13">
        <v>24</v>
      </c>
      <c r="J14" s="13">
        <v>33</v>
      </c>
      <c r="K14" s="13">
        <v>10</v>
      </c>
      <c r="L14" s="13">
        <v>21</v>
      </c>
      <c r="M14" s="13">
        <v>0</v>
      </c>
      <c r="N14" s="13">
        <v>7</v>
      </c>
      <c r="O14" s="14">
        <f t="shared" si="2"/>
        <v>270</v>
      </c>
      <c r="P14" s="14">
        <f t="shared" si="0"/>
        <v>263</v>
      </c>
      <c r="Q14" s="14">
        <f t="shared" si="1"/>
        <v>105</v>
      </c>
    </row>
    <row r="15" spans="1:17" ht="15">
      <c r="A15" s="10">
        <v>1</v>
      </c>
      <c r="B15" s="10">
        <v>15</v>
      </c>
      <c r="C15" s="11" t="s">
        <v>21</v>
      </c>
      <c r="D15" s="10">
        <v>388</v>
      </c>
      <c r="E15" s="10" t="s">
        <v>23</v>
      </c>
      <c r="F15" s="12">
        <v>412</v>
      </c>
      <c r="G15" s="13">
        <v>57</v>
      </c>
      <c r="H15" s="13">
        <v>80</v>
      </c>
      <c r="I15" s="13">
        <v>28</v>
      </c>
      <c r="J15" s="13">
        <v>39</v>
      </c>
      <c r="K15" s="13">
        <v>14</v>
      </c>
      <c r="L15" s="13">
        <v>26</v>
      </c>
      <c r="M15" s="13">
        <v>0</v>
      </c>
      <c r="N15" s="13">
        <v>7</v>
      </c>
      <c r="O15" s="14">
        <f t="shared" si="2"/>
        <v>251</v>
      </c>
      <c r="P15" s="14">
        <f t="shared" si="0"/>
        <v>244</v>
      </c>
      <c r="Q15" s="14">
        <f t="shared" si="1"/>
        <v>97</v>
      </c>
    </row>
    <row r="16" spans="1:19" ht="15">
      <c r="A16" s="10">
        <v>1</v>
      </c>
      <c r="B16" s="10">
        <v>15</v>
      </c>
      <c r="C16" s="11" t="s">
        <v>21</v>
      </c>
      <c r="D16" s="10">
        <v>389</v>
      </c>
      <c r="E16" s="10" t="s">
        <v>22</v>
      </c>
      <c r="F16" s="12">
        <v>452</v>
      </c>
      <c r="G16" s="13">
        <v>53</v>
      </c>
      <c r="H16" s="13">
        <v>135</v>
      </c>
      <c r="I16" s="13">
        <v>19</v>
      </c>
      <c r="J16" s="13">
        <v>50</v>
      </c>
      <c r="K16" s="13">
        <v>12</v>
      </c>
      <c r="L16" s="13">
        <v>21</v>
      </c>
      <c r="M16" s="13">
        <v>0</v>
      </c>
      <c r="N16" s="13">
        <v>6</v>
      </c>
      <c r="O16" s="14">
        <f t="shared" si="2"/>
        <v>296</v>
      </c>
      <c r="P16" s="14">
        <f t="shared" si="0"/>
        <v>290</v>
      </c>
      <c r="Q16" s="14">
        <f t="shared" si="1"/>
        <v>86</v>
      </c>
      <c r="S16" t="s">
        <v>26</v>
      </c>
    </row>
    <row r="17" spans="1:17" ht="15">
      <c r="A17" s="10">
        <v>1</v>
      </c>
      <c r="B17" s="10">
        <v>15</v>
      </c>
      <c r="C17" s="11" t="s">
        <v>21</v>
      </c>
      <c r="D17" s="10">
        <v>389</v>
      </c>
      <c r="E17" s="10" t="s">
        <v>23</v>
      </c>
      <c r="F17" s="12">
        <v>452</v>
      </c>
      <c r="G17" s="13">
        <v>70</v>
      </c>
      <c r="H17" s="13">
        <v>146</v>
      </c>
      <c r="I17" s="13">
        <v>16</v>
      </c>
      <c r="J17" s="13">
        <v>35</v>
      </c>
      <c r="K17" s="13">
        <v>10</v>
      </c>
      <c r="L17" s="13">
        <v>26</v>
      </c>
      <c r="M17" s="13">
        <v>0</v>
      </c>
      <c r="N17" s="13">
        <v>2</v>
      </c>
      <c r="O17" s="14">
        <f t="shared" si="2"/>
        <v>305</v>
      </c>
      <c r="P17" s="14">
        <f t="shared" si="0"/>
        <v>303</v>
      </c>
      <c r="Q17" s="14">
        <f t="shared" si="1"/>
        <v>106</v>
      </c>
    </row>
    <row r="18" spans="1:17" ht="15">
      <c r="A18" s="10">
        <v>1</v>
      </c>
      <c r="B18" s="10">
        <v>15</v>
      </c>
      <c r="C18" s="11" t="s">
        <v>21</v>
      </c>
      <c r="D18" s="10">
        <v>390</v>
      </c>
      <c r="E18" s="10" t="s">
        <v>22</v>
      </c>
      <c r="F18" s="12">
        <v>665</v>
      </c>
      <c r="G18" s="13">
        <v>74</v>
      </c>
      <c r="H18" s="13">
        <v>184</v>
      </c>
      <c r="I18" s="13">
        <v>41</v>
      </c>
      <c r="J18" s="13">
        <v>73</v>
      </c>
      <c r="K18" s="13">
        <v>13</v>
      </c>
      <c r="L18" s="13">
        <v>36</v>
      </c>
      <c r="M18" s="13">
        <v>0</v>
      </c>
      <c r="N18" s="13">
        <v>10</v>
      </c>
      <c r="O18" s="14">
        <f t="shared" si="2"/>
        <v>431</v>
      </c>
      <c r="P18" s="14">
        <f t="shared" si="0"/>
        <v>421</v>
      </c>
      <c r="Q18" s="14">
        <f t="shared" si="1"/>
        <v>123</v>
      </c>
    </row>
    <row r="19" spans="1:17" ht="15">
      <c r="A19" s="10">
        <v>1</v>
      </c>
      <c r="B19" s="10">
        <v>15</v>
      </c>
      <c r="C19" s="11" t="s">
        <v>21</v>
      </c>
      <c r="D19" s="10">
        <v>391</v>
      </c>
      <c r="E19" s="10" t="s">
        <v>22</v>
      </c>
      <c r="F19" s="12">
        <v>722</v>
      </c>
      <c r="G19" s="13">
        <v>101</v>
      </c>
      <c r="H19" s="13">
        <v>183</v>
      </c>
      <c r="I19" s="13">
        <v>31</v>
      </c>
      <c r="J19" s="13">
        <v>83</v>
      </c>
      <c r="K19" s="13">
        <v>15</v>
      </c>
      <c r="L19" s="13">
        <v>59</v>
      </c>
      <c r="M19" s="13">
        <v>0</v>
      </c>
      <c r="N19" s="13">
        <v>18</v>
      </c>
      <c r="O19" s="14">
        <f t="shared" si="2"/>
        <v>490</v>
      </c>
      <c r="P19" s="14">
        <f t="shared" si="0"/>
        <v>472</v>
      </c>
      <c r="Q19" s="14">
        <f t="shared" si="1"/>
        <v>175</v>
      </c>
    </row>
    <row r="20" spans="1:17" ht="15">
      <c r="A20" s="10">
        <v>1</v>
      </c>
      <c r="B20" s="10">
        <v>15</v>
      </c>
      <c r="C20" s="11" t="s">
        <v>21</v>
      </c>
      <c r="D20" s="10">
        <v>392</v>
      </c>
      <c r="E20" s="10" t="s">
        <v>22</v>
      </c>
      <c r="F20" s="12">
        <v>724</v>
      </c>
      <c r="G20" s="13">
        <v>107</v>
      </c>
      <c r="H20" s="13">
        <v>156</v>
      </c>
      <c r="I20" s="13">
        <v>44</v>
      </c>
      <c r="J20" s="13">
        <v>125</v>
      </c>
      <c r="K20" s="13">
        <v>13</v>
      </c>
      <c r="L20" s="13">
        <v>31</v>
      </c>
      <c r="M20" s="13">
        <v>0</v>
      </c>
      <c r="N20" s="13">
        <v>8</v>
      </c>
      <c r="O20" s="14">
        <f t="shared" si="2"/>
        <v>484</v>
      </c>
      <c r="P20" s="14">
        <f t="shared" si="0"/>
        <v>476</v>
      </c>
      <c r="Q20" s="14">
        <f t="shared" si="1"/>
        <v>151</v>
      </c>
    </row>
    <row r="21" spans="1:17" ht="15">
      <c r="A21" s="10">
        <v>1</v>
      </c>
      <c r="B21" s="10">
        <v>15</v>
      </c>
      <c r="C21" s="11" t="s">
        <v>21</v>
      </c>
      <c r="D21" s="10">
        <v>392</v>
      </c>
      <c r="E21" s="10" t="s">
        <v>23</v>
      </c>
      <c r="F21" s="12">
        <v>724</v>
      </c>
      <c r="G21" s="13">
        <v>105</v>
      </c>
      <c r="H21" s="13">
        <v>152</v>
      </c>
      <c r="I21" s="13">
        <v>32</v>
      </c>
      <c r="J21" s="13">
        <v>105</v>
      </c>
      <c r="K21" s="13">
        <v>9</v>
      </c>
      <c r="L21" s="13">
        <v>41</v>
      </c>
      <c r="M21" s="13">
        <v>0</v>
      </c>
      <c r="N21" s="13">
        <v>12</v>
      </c>
      <c r="O21" s="14">
        <f t="shared" si="2"/>
        <v>456</v>
      </c>
      <c r="P21" s="14">
        <f t="shared" si="0"/>
        <v>444</v>
      </c>
      <c r="Q21" s="14">
        <f t="shared" si="1"/>
        <v>155</v>
      </c>
    </row>
    <row r="22" spans="1:17" ht="15">
      <c r="A22" s="10">
        <v>1</v>
      </c>
      <c r="B22" s="10">
        <v>15</v>
      </c>
      <c r="C22" s="11" t="s">
        <v>21</v>
      </c>
      <c r="D22" s="10">
        <v>392</v>
      </c>
      <c r="E22" s="10" t="s">
        <v>24</v>
      </c>
      <c r="F22" s="12">
        <v>723</v>
      </c>
      <c r="G22" s="13">
        <v>95</v>
      </c>
      <c r="H22" s="13">
        <v>154</v>
      </c>
      <c r="I22" s="13">
        <v>20</v>
      </c>
      <c r="J22" s="13">
        <v>136</v>
      </c>
      <c r="K22" s="13">
        <v>10</v>
      </c>
      <c r="L22" s="13">
        <v>41</v>
      </c>
      <c r="M22" s="13">
        <v>0</v>
      </c>
      <c r="N22" s="13">
        <v>6</v>
      </c>
      <c r="O22" s="14">
        <f t="shared" si="2"/>
        <v>462</v>
      </c>
      <c r="P22" s="14">
        <f t="shared" si="0"/>
        <v>456</v>
      </c>
      <c r="Q22" s="14">
        <f t="shared" si="1"/>
        <v>146</v>
      </c>
    </row>
    <row r="23" spans="1:17" ht="15">
      <c r="A23" s="10">
        <v>1</v>
      </c>
      <c r="B23" s="10">
        <v>15</v>
      </c>
      <c r="C23" s="11" t="s">
        <v>21</v>
      </c>
      <c r="D23" s="10">
        <v>393</v>
      </c>
      <c r="E23" s="10" t="s">
        <v>22</v>
      </c>
      <c r="F23" s="12">
        <v>183</v>
      </c>
      <c r="G23" s="13">
        <v>16</v>
      </c>
      <c r="H23" s="13">
        <v>49</v>
      </c>
      <c r="I23" s="13">
        <v>6</v>
      </c>
      <c r="J23" s="13">
        <v>7</v>
      </c>
      <c r="K23" s="13">
        <v>2</v>
      </c>
      <c r="L23" s="13">
        <v>2</v>
      </c>
      <c r="M23" s="13">
        <v>0</v>
      </c>
      <c r="N23" s="13">
        <v>5</v>
      </c>
      <c r="O23" s="14">
        <f t="shared" si="2"/>
        <v>87</v>
      </c>
      <c r="P23" s="14">
        <f t="shared" si="0"/>
        <v>82</v>
      </c>
      <c r="Q23" s="14">
        <f t="shared" si="1"/>
        <v>20</v>
      </c>
    </row>
    <row r="24" spans="1:17" ht="15">
      <c r="A24" s="10">
        <v>1</v>
      </c>
      <c r="B24" s="10">
        <v>15</v>
      </c>
      <c r="C24" s="11" t="s">
        <v>21</v>
      </c>
      <c r="D24" s="10">
        <v>394</v>
      </c>
      <c r="E24" s="10" t="s">
        <v>22</v>
      </c>
      <c r="F24" s="12">
        <v>626</v>
      </c>
      <c r="G24" s="13">
        <v>17</v>
      </c>
      <c r="H24" s="13">
        <v>305</v>
      </c>
      <c r="I24" s="13">
        <v>26</v>
      </c>
      <c r="J24" s="13">
        <v>60</v>
      </c>
      <c r="K24" s="13">
        <v>5</v>
      </c>
      <c r="L24" s="13">
        <v>5</v>
      </c>
      <c r="M24" s="13">
        <v>0</v>
      </c>
      <c r="N24" s="13">
        <v>15</v>
      </c>
      <c r="O24" s="14">
        <f t="shared" si="2"/>
        <v>433</v>
      </c>
      <c r="P24" s="14">
        <f t="shared" si="0"/>
        <v>418</v>
      </c>
      <c r="Q24" s="14">
        <f t="shared" si="1"/>
        <v>27</v>
      </c>
    </row>
    <row r="25" spans="1:17" ht="15">
      <c r="A25" s="10">
        <v>1</v>
      </c>
      <c r="B25" s="10">
        <v>15</v>
      </c>
      <c r="C25" s="11" t="s">
        <v>21</v>
      </c>
      <c r="D25" s="10">
        <v>395</v>
      </c>
      <c r="E25" s="10" t="s">
        <v>22</v>
      </c>
      <c r="F25" s="12">
        <v>228</v>
      </c>
      <c r="G25" s="13">
        <v>26</v>
      </c>
      <c r="H25" s="13">
        <v>96</v>
      </c>
      <c r="I25" s="13">
        <v>26</v>
      </c>
      <c r="J25" s="13">
        <v>10</v>
      </c>
      <c r="K25" s="13">
        <v>2</v>
      </c>
      <c r="L25" s="13">
        <v>11</v>
      </c>
      <c r="M25" s="13">
        <v>0</v>
      </c>
      <c r="N25" s="13">
        <v>10</v>
      </c>
      <c r="O25" s="14">
        <f t="shared" si="2"/>
        <v>181</v>
      </c>
      <c r="P25" s="14">
        <f t="shared" si="0"/>
        <v>171</v>
      </c>
      <c r="Q25" s="14">
        <f t="shared" si="1"/>
        <v>39</v>
      </c>
    </row>
    <row r="26" spans="1:17" ht="15">
      <c r="A26" s="10">
        <v>1</v>
      </c>
      <c r="B26" s="10">
        <v>15</v>
      </c>
      <c r="C26" s="11" t="s">
        <v>21</v>
      </c>
      <c r="D26" s="10">
        <v>396</v>
      </c>
      <c r="E26" s="10" t="s">
        <v>22</v>
      </c>
      <c r="F26" s="12">
        <v>391</v>
      </c>
      <c r="G26" s="13">
        <v>15</v>
      </c>
      <c r="H26" s="13">
        <v>105</v>
      </c>
      <c r="I26" s="13">
        <v>50</v>
      </c>
      <c r="J26" s="13">
        <v>89</v>
      </c>
      <c r="K26" s="13">
        <v>1</v>
      </c>
      <c r="L26" s="13">
        <v>8</v>
      </c>
      <c r="M26" s="13">
        <v>0</v>
      </c>
      <c r="N26" s="13">
        <v>27</v>
      </c>
      <c r="O26" s="14">
        <f t="shared" si="2"/>
        <v>295</v>
      </c>
      <c r="P26" s="14">
        <f t="shared" si="0"/>
        <v>268</v>
      </c>
      <c r="Q26" s="14">
        <f t="shared" si="1"/>
        <v>24</v>
      </c>
    </row>
    <row r="27" spans="1:17" ht="15">
      <c r="A27" s="10">
        <v>1</v>
      </c>
      <c r="B27" s="10">
        <v>15</v>
      </c>
      <c r="C27" s="11" t="s">
        <v>21</v>
      </c>
      <c r="D27" s="10">
        <v>396</v>
      </c>
      <c r="E27" s="10" t="s">
        <v>23</v>
      </c>
      <c r="F27" s="12">
        <v>391</v>
      </c>
      <c r="G27" s="13">
        <v>23</v>
      </c>
      <c r="H27" s="13">
        <v>123</v>
      </c>
      <c r="I27" s="13">
        <v>41</v>
      </c>
      <c r="J27" s="13">
        <v>49</v>
      </c>
      <c r="K27" s="13">
        <v>5</v>
      </c>
      <c r="L27" s="13">
        <v>4</v>
      </c>
      <c r="M27" s="13">
        <v>0</v>
      </c>
      <c r="N27" s="13">
        <v>10</v>
      </c>
      <c r="O27" s="14">
        <f t="shared" si="2"/>
        <v>255</v>
      </c>
      <c r="P27" s="14">
        <f t="shared" si="0"/>
        <v>245</v>
      </c>
      <c r="Q27" s="14">
        <f t="shared" si="1"/>
        <v>32</v>
      </c>
    </row>
    <row r="28" spans="1:17" ht="15">
      <c r="A28" s="10">
        <v>1</v>
      </c>
      <c r="B28" s="10">
        <v>15</v>
      </c>
      <c r="C28" s="11" t="s">
        <v>21</v>
      </c>
      <c r="D28" s="10">
        <v>396</v>
      </c>
      <c r="E28" s="10" t="s">
        <v>25</v>
      </c>
      <c r="F28" s="12">
        <v>355</v>
      </c>
      <c r="G28" s="13">
        <v>12</v>
      </c>
      <c r="H28" s="13">
        <v>150</v>
      </c>
      <c r="I28" s="13">
        <v>24</v>
      </c>
      <c r="J28" s="13">
        <v>40</v>
      </c>
      <c r="K28" s="13">
        <v>2</v>
      </c>
      <c r="L28" s="13">
        <v>3</v>
      </c>
      <c r="M28" s="13">
        <v>0</v>
      </c>
      <c r="N28" s="13">
        <v>14</v>
      </c>
      <c r="O28" s="14">
        <f t="shared" si="2"/>
        <v>245</v>
      </c>
      <c r="P28" s="14">
        <f t="shared" si="0"/>
        <v>231</v>
      </c>
      <c r="Q28" s="14">
        <f t="shared" si="1"/>
        <v>17</v>
      </c>
    </row>
    <row r="29" spans="1:17" ht="15">
      <c r="A29" s="10">
        <v>1</v>
      </c>
      <c r="B29" s="10">
        <v>15</v>
      </c>
      <c r="C29" s="11" t="s">
        <v>21</v>
      </c>
      <c r="D29" s="10">
        <v>397</v>
      </c>
      <c r="E29" s="10" t="s">
        <v>22</v>
      </c>
      <c r="F29" s="12">
        <v>300</v>
      </c>
      <c r="G29" s="13">
        <v>27</v>
      </c>
      <c r="H29" s="13">
        <v>99</v>
      </c>
      <c r="I29" s="13">
        <v>25</v>
      </c>
      <c r="J29" s="13">
        <v>24</v>
      </c>
      <c r="K29" s="13">
        <v>4</v>
      </c>
      <c r="L29" s="13">
        <v>14</v>
      </c>
      <c r="M29" s="13">
        <v>0</v>
      </c>
      <c r="N29" s="13">
        <v>13</v>
      </c>
      <c r="O29" s="14">
        <f t="shared" si="2"/>
        <v>206</v>
      </c>
      <c r="P29" s="14">
        <f t="shared" si="0"/>
        <v>193</v>
      </c>
      <c r="Q29" s="14">
        <f t="shared" si="1"/>
        <v>45</v>
      </c>
    </row>
    <row r="30" spans="1:17" ht="15">
      <c r="A30" s="10">
        <v>1</v>
      </c>
      <c r="B30" s="10">
        <v>15</v>
      </c>
      <c r="C30" s="11" t="s">
        <v>21</v>
      </c>
      <c r="D30" s="10">
        <v>398</v>
      </c>
      <c r="E30" s="10" t="s">
        <v>22</v>
      </c>
      <c r="F30" s="12">
        <v>348</v>
      </c>
      <c r="G30" s="13">
        <v>21</v>
      </c>
      <c r="H30" s="13">
        <v>151</v>
      </c>
      <c r="I30" s="13">
        <v>15</v>
      </c>
      <c r="J30" s="13">
        <v>40</v>
      </c>
      <c r="K30" s="13">
        <v>3</v>
      </c>
      <c r="L30" s="13">
        <v>13</v>
      </c>
      <c r="M30" s="13">
        <v>0</v>
      </c>
      <c r="N30" s="13">
        <v>9</v>
      </c>
      <c r="O30" s="14">
        <f t="shared" si="2"/>
        <v>252</v>
      </c>
      <c r="P30" s="14">
        <f t="shared" si="0"/>
        <v>243</v>
      </c>
      <c r="Q30" s="14">
        <f t="shared" si="1"/>
        <v>37</v>
      </c>
    </row>
    <row r="31" spans="1:17" ht="15">
      <c r="A31" s="10">
        <v>1</v>
      </c>
      <c r="B31" s="10">
        <v>15</v>
      </c>
      <c r="C31" s="11" t="s">
        <v>21</v>
      </c>
      <c r="D31" s="10">
        <v>399</v>
      </c>
      <c r="E31" s="10" t="s">
        <v>22</v>
      </c>
      <c r="F31" s="12">
        <v>170</v>
      </c>
      <c r="G31" s="13">
        <v>16</v>
      </c>
      <c r="H31" s="13">
        <v>64</v>
      </c>
      <c r="I31" s="13">
        <v>3</v>
      </c>
      <c r="J31" s="13">
        <v>29</v>
      </c>
      <c r="K31" s="13">
        <v>1</v>
      </c>
      <c r="L31" s="13">
        <v>9</v>
      </c>
      <c r="M31" s="13">
        <v>0</v>
      </c>
      <c r="N31" s="13">
        <v>4</v>
      </c>
      <c r="O31" s="14">
        <f t="shared" si="2"/>
        <v>126</v>
      </c>
      <c r="P31" s="14">
        <f t="shared" si="0"/>
        <v>122</v>
      </c>
      <c r="Q31" s="14">
        <f t="shared" si="1"/>
        <v>26</v>
      </c>
    </row>
    <row r="32" spans="1:17" ht="15">
      <c r="A32" s="10">
        <v>1</v>
      </c>
      <c r="B32" s="10">
        <v>15</v>
      </c>
      <c r="C32" s="11" t="s">
        <v>21</v>
      </c>
      <c r="D32" s="10">
        <v>400</v>
      </c>
      <c r="E32" s="10" t="s">
        <v>22</v>
      </c>
      <c r="F32" s="12">
        <v>145</v>
      </c>
      <c r="G32" s="13">
        <v>3</v>
      </c>
      <c r="H32" s="13">
        <v>56</v>
      </c>
      <c r="I32" s="13">
        <v>9</v>
      </c>
      <c r="J32" s="13">
        <v>38</v>
      </c>
      <c r="K32" s="13">
        <v>0</v>
      </c>
      <c r="L32" s="13">
        <v>0</v>
      </c>
      <c r="M32" s="13">
        <v>0</v>
      </c>
      <c r="N32" s="13">
        <v>0</v>
      </c>
      <c r="O32" s="14">
        <f t="shared" si="2"/>
        <v>106</v>
      </c>
      <c r="P32" s="14">
        <f t="shared" si="0"/>
        <v>106</v>
      </c>
      <c r="Q32" s="14">
        <f t="shared" si="1"/>
        <v>3</v>
      </c>
    </row>
    <row r="33" spans="1:17" ht="15">
      <c r="A33" s="10">
        <v>1</v>
      </c>
      <c r="B33" s="10">
        <v>15</v>
      </c>
      <c r="C33" s="11" t="s">
        <v>21</v>
      </c>
      <c r="D33" s="10">
        <v>401</v>
      </c>
      <c r="E33" s="10" t="s">
        <v>22</v>
      </c>
      <c r="F33" s="12">
        <v>332</v>
      </c>
      <c r="G33" s="13">
        <v>23</v>
      </c>
      <c r="H33" s="13">
        <v>122</v>
      </c>
      <c r="I33" s="13">
        <v>26</v>
      </c>
      <c r="J33" s="13">
        <v>46</v>
      </c>
      <c r="K33" s="13">
        <v>2</v>
      </c>
      <c r="L33" s="13">
        <v>8</v>
      </c>
      <c r="M33" s="13">
        <v>0</v>
      </c>
      <c r="N33" s="13">
        <v>15</v>
      </c>
      <c r="O33" s="14">
        <f t="shared" si="2"/>
        <v>242</v>
      </c>
      <c r="P33" s="14">
        <f t="shared" si="0"/>
        <v>227</v>
      </c>
      <c r="Q33" s="14">
        <f t="shared" si="1"/>
        <v>33</v>
      </c>
    </row>
    <row r="34" spans="1:17" ht="15">
      <c r="A34" s="10">
        <v>1</v>
      </c>
      <c r="B34" s="10">
        <v>15</v>
      </c>
      <c r="C34" s="11" t="s">
        <v>21</v>
      </c>
      <c r="D34" s="10">
        <v>401</v>
      </c>
      <c r="E34" s="10" t="s">
        <v>25</v>
      </c>
      <c r="F34" s="12">
        <v>295</v>
      </c>
      <c r="G34" s="13">
        <v>22</v>
      </c>
      <c r="H34" s="13">
        <v>66</v>
      </c>
      <c r="I34" s="13">
        <v>21</v>
      </c>
      <c r="J34" s="13">
        <v>55</v>
      </c>
      <c r="K34" s="13">
        <v>6</v>
      </c>
      <c r="L34" s="13">
        <v>5</v>
      </c>
      <c r="M34" s="13">
        <v>0</v>
      </c>
      <c r="N34" s="13">
        <v>18</v>
      </c>
      <c r="O34" s="14">
        <f t="shared" si="2"/>
        <v>193</v>
      </c>
      <c r="P34" s="14">
        <f t="shared" si="0"/>
        <v>175</v>
      </c>
      <c r="Q34" s="14">
        <f t="shared" si="1"/>
        <v>33</v>
      </c>
    </row>
    <row r="35" spans="1:17" ht="15">
      <c r="A35" s="10">
        <v>1</v>
      </c>
      <c r="B35" s="10">
        <v>15</v>
      </c>
      <c r="C35" s="11" t="s">
        <v>21</v>
      </c>
      <c r="D35" s="10">
        <v>402</v>
      </c>
      <c r="E35" s="10" t="s">
        <v>22</v>
      </c>
      <c r="F35" s="12">
        <v>435</v>
      </c>
      <c r="G35" s="13">
        <v>45</v>
      </c>
      <c r="H35" s="13">
        <v>130</v>
      </c>
      <c r="I35" s="13">
        <v>20</v>
      </c>
      <c r="J35" s="13">
        <v>73</v>
      </c>
      <c r="K35" s="13">
        <v>8</v>
      </c>
      <c r="L35" s="13">
        <v>12</v>
      </c>
      <c r="M35" s="13">
        <v>0</v>
      </c>
      <c r="N35" s="13">
        <v>14</v>
      </c>
      <c r="O35" s="14">
        <f t="shared" si="2"/>
        <v>302</v>
      </c>
      <c r="P35" s="14">
        <f t="shared" si="0"/>
        <v>288</v>
      </c>
      <c r="Q35" s="14">
        <f t="shared" si="1"/>
        <v>65</v>
      </c>
    </row>
    <row r="36" spans="1:17" ht="15">
      <c r="A36" s="10">
        <v>1</v>
      </c>
      <c r="B36" s="10">
        <v>15</v>
      </c>
      <c r="C36" s="11" t="s">
        <v>21</v>
      </c>
      <c r="D36" s="10">
        <v>402</v>
      </c>
      <c r="E36" s="10" t="s">
        <v>23</v>
      </c>
      <c r="F36" s="12">
        <v>435</v>
      </c>
      <c r="G36" s="13">
        <v>33</v>
      </c>
      <c r="H36" s="13">
        <v>144</v>
      </c>
      <c r="I36" s="13">
        <v>17</v>
      </c>
      <c r="J36" s="13">
        <v>60</v>
      </c>
      <c r="K36" s="13">
        <v>3</v>
      </c>
      <c r="L36" s="13">
        <v>7</v>
      </c>
      <c r="M36" s="13">
        <v>0</v>
      </c>
      <c r="N36" s="13">
        <v>16</v>
      </c>
      <c r="O36" s="14">
        <f t="shared" si="2"/>
        <v>280</v>
      </c>
      <c r="P36" s="14">
        <f t="shared" si="0"/>
        <v>264</v>
      </c>
      <c r="Q36" s="14">
        <f t="shared" si="1"/>
        <v>43</v>
      </c>
    </row>
    <row r="37" spans="1:17" ht="15">
      <c r="A37" s="10">
        <v>1</v>
      </c>
      <c r="B37" s="10">
        <v>15</v>
      </c>
      <c r="C37" s="11" t="s">
        <v>21</v>
      </c>
      <c r="D37" s="10">
        <v>403</v>
      </c>
      <c r="E37" s="10" t="s">
        <v>22</v>
      </c>
      <c r="F37" s="12">
        <v>750</v>
      </c>
      <c r="G37" s="13">
        <v>44</v>
      </c>
      <c r="H37" s="13">
        <v>261</v>
      </c>
      <c r="I37" s="13">
        <v>39</v>
      </c>
      <c r="J37" s="13">
        <v>135</v>
      </c>
      <c r="K37" s="13">
        <v>9</v>
      </c>
      <c r="L37" s="13">
        <v>12</v>
      </c>
      <c r="M37" s="13">
        <v>0</v>
      </c>
      <c r="N37" s="13">
        <v>24</v>
      </c>
      <c r="O37" s="14">
        <f t="shared" si="2"/>
        <v>524</v>
      </c>
      <c r="P37" s="14">
        <f t="shared" si="0"/>
        <v>500</v>
      </c>
      <c r="Q37" s="14">
        <f t="shared" si="1"/>
        <v>65</v>
      </c>
    </row>
    <row r="38" spans="1:17" ht="15">
      <c r="A38" s="10">
        <v>1</v>
      </c>
      <c r="B38" s="10">
        <v>15</v>
      </c>
      <c r="C38" s="11" t="s">
        <v>21</v>
      </c>
      <c r="D38" s="10">
        <v>404</v>
      </c>
      <c r="E38" s="10" t="s">
        <v>22</v>
      </c>
      <c r="F38" s="12">
        <v>476</v>
      </c>
      <c r="G38" s="13">
        <v>7</v>
      </c>
      <c r="H38" s="13">
        <v>209</v>
      </c>
      <c r="I38" s="13">
        <v>3</v>
      </c>
      <c r="J38" s="13">
        <v>40</v>
      </c>
      <c r="K38" s="13">
        <v>8</v>
      </c>
      <c r="L38" s="13">
        <v>1</v>
      </c>
      <c r="M38" s="13">
        <v>0</v>
      </c>
      <c r="N38" s="13">
        <v>24</v>
      </c>
      <c r="O38" s="14">
        <f t="shared" si="2"/>
        <v>292</v>
      </c>
      <c r="P38" s="14">
        <f t="shared" si="0"/>
        <v>268</v>
      </c>
      <c r="Q38" s="14">
        <f t="shared" si="1"/>
        <v>16</v>
      </c>
    </row>
    <row r="39" spans="1:17" s="6" customFormat="1" ht="15">
      <c r="A39" s="15" t="s">
        <v>27</v>
      </c>
      <c r="B39" s="15"/>
      <c r="C39" s="15"/>
      <c r="D39" s="16">
        <v>21</v>
      </c>
      <c r="E39" s="15">
        <f>COUNTA(E8:E38)</f>
        <v>31</v>
      </c>
      <c r="F39" s="17">
        <f>SUM(F8:F38)</f>
        <v>14399</v>
      </c>
      <c r="G39" s="17">
        <f aca="true" t="shared" si="3" ref="G39:Q39">SUM(G8:G38)</f>
        <v>1512</v>
      </c>
      <c r="H39" s="17">
        <f t="shared" si="3"/>
        <v>4380</v>
      </c>
      <c r="I39" s="17">
        <f t="shared" si="3"/>
        <v>767</v>
      </c>
      <c r="J39" s="17">
        <f t="shared" si="3"/>
        <v>1796</v>
      </c>
      <c r="K39" s="17">
        <f t="shared" si="3"/>
        <v>224</v>
      </c>
      <c r="L39" s="17">
        <f t="shared" si="3"/>
        <v>577</v>
      </c>
      <c r="M39" s="17">
        <f t="shared" si="3"/>
        <v>0</v>
      </c>
      <c r="N39" s="17">
        <f t="shared" si="3"/>
        <v>335</v>
      </c>
      <c r="O39" s="17">
        <f t="shared" si="3"/>
        <v>9591</v>
      </c>
      <c r="P39" s="17">
        <f>SUM(P8:P38)</f>
        <v>9256</v>
      </c>
      <c r="Q39" s="17">
        <f t="shared" si="3"/>
        <v>2313</v>
      </c>
    </row>
    <row r="40" spans="4:17" s="6" customFormat="1" ht="15">
      <c r="D40" s="29" t="s">
        <v>29</v>
      </c>
      <c r="E40" s="29"/>
      <c r="G40" s="19">
        <f>G39/9591</f>
        <v>0.15764779480763216</v>
      </c>
      <c r="H40" s="19">
        <f aca="true" t="shared" si="4" ref="H40:Q40">H39/9591</f>
        <v>0.45667813575226773</v>
      </c>
      <c r="I40" s="19">
        <f t="shared" si="4"/>
        <v>0.07997080596392452</v>
      </c>
      <c r="J40" s="19">
        <f t="shared" si="4"/>
        <v>0.18725888854134085</v>
      </c>
      <c r="K40" s="19">
        <f t="shared" si="4"/>
        <v>0.02335522886038995</v>
      </c>
      <c r="L40" s="19">
        <f t="shared" si="4"/>
        <v>0.06016056719841518</v>
      </c>
      <c r="M40" s="19">
        <f t="shared" si="4"/>
        <v>0</v>
      </c>
      <c r="N40" s="19">
        <f t="shared" si="4"/>
        <v>0.03492857887602961</v>
      </c>
      <c r="O40" s="19"/>
      <c r="P40" s="19">
        <f>P39/9591</f>
        <v>0.9650714211239704</v>
      </c>
      <c r="Q40" s="19">
        <f t="shared" si="4"/>
        <v>0.2411635908664373</v>
      </c>
    </row>
    <row r="43" spans="1:16" ht="15">
      <c r="A43" s="1" t="s">
        <v>0</v>
      </c>
      <c r="B43" s="2"/>
      <c r="C43" s="2"/>
      <c r="D43" s="2"/>
      <c r="E43" s="2"/>
      <c r="F43" s="2"/>
      <c r="G43" s="27" t="s">
        <v>1</v>
      </c>
      <c r="H43" s="28"/>
      <c r="I43" s="28"/>
      <c r="J43" s="28"/>
      <c r="K43" s="28"/>
      <c r="L43" s="20" t="s">
        <v>2</v>
      </c>
      <c r="M43" s="2"/>
      <c r="N43" s="2"/>
      <c r="O43" s="2"/>
      <c r="P43" s="2"/>
    </row>
    <row r="44" spans="1:17" ht="15">
      <c r="A44" s="1"/>
      <c r="B44" s="2"/>
      <c r="C44" s="2"/>
      <c r="D44" s="2"/>
      <c r="E44" s="2"/>
      <c r="F44" s="2"/>
      <c r="G44" s="4"/>
      <c r="H44" s="5"/>
      <c r="I44" s="5"/>
      <c r="J44" s="5"/>
      <c r="K44" s="5"/>
      <c r="L44" s="21" t="s">
        <v>4</v>
      </c>
      <c r="M44" s="2"/>
      <c r="N44" s="2"/>
      <c r="O44" s="2"/>
      <c r="P44" s="2"/>
      <c r="Q44" s="25" t="s">
        <v>3</v>
      </c>
    </row>
    <row r="45" spans="2:17" ht="51">
      <c r="B45" s="22" t="s">
        <v>5</v>
      </c>
      <c r="C45" s="22" t="s">
        <v>7</v>
      </c>
      <c r="D45" s="22" t="s">
        <v>30</v>
      </c>
      <c r="E45" s="22" t="s">
        <v>31</v>
      </c>
      <c r="F45" s="22" t="s">
        <v>10</v>
      </c>
      <c r="G45" s="22" t="s">
        <v>11</v>
      </c>
      <c r="H45" s="22" t="s">
        <v>12</v>
      </c>
      <c r="I45" s="22" t="s">
        <v>13</v>
      </c>
      <c r="J45" s="22" t="s">
        <v>14</v>
      </c>
      <c r="K45" s="22" t="s">
        <v>15</v>
      </c>
      <c r="L45" s="23" t="s">
        <v>16</v>
      </c>
      <c r="M45" s="22" t="s">
        <v>17</v>
      </c>
      <c r="N45" s="22" t="s">
        <v>19</v>
      </c>
      <c r="O45" s="22" t="s">
        <v>20</v>
      </c>
      <c r="P45" s="22" t="s">
        <v>18</v>
      </c>
      <c r="Q45" s="23" t="s">
        <v>28</v>
      </c>
    </row>
    <row r="46" spans="1:17" s="6" customFormat="1" ht="15">
      <c r="A46" s="15" t="s">
        <v>32</v>
      </c>
      <c r="B46" s="15" t="s">
        <v>33</v>
      </c>
      <c r="C46" s="15" t="s">
        <v>34</v>
      </c>
      <c r="D46" s="15">
        <v>21</v>
      </c>
      <c r="E46" s="15">
        <v>31</v>
      </c>
      <c r="F46" s="15">
        <v>14399</v>
      </c>
      <c r="G46" s="15">
        <v>1512</v>
      </c>
      <c r="H46" s="15">
        <v>4380</v>
      </c>
      <c r="I46" s="26">
        <v>767</v>
      </c>
      <c r="J46" s="15">
        <v>1796</v>
      </c>
      <c r="K46" s="15">
        <v>224</v>
      </c>
      <c r="L46" s="15">
        <v>577</v>
      </c>
      <c r="M46" s="15">
        <v>0</v>
      </c>
      <c r="N46" s="15">
        <v>335</v>
      </c>
      <c r="O46" s="15">
        <v>9591</v>
      </c>
      <c r="P46" s="15">
        <v>9256</v>
      </c>
      <c r="Q46" s="15">
        <v>2313</v>
      </c>
    </row>
    <row r="47" spans="5:17" ht="15">
      <c r="E47" s="30" t="s">
        <v>29</v>
      </c>
      <c r="F47" s="30"/>
      <c r="G47" s="24">
        <v>0.15764779480763216</v>
      </c>
      <c r="H47" s="24">
        <v>0.45667813575226773</v>
      </c>
      <c r="I47" s="24">
        <v>0.07997080596392452</v>
      </c>
      <c r="J47" s="24">
        <v>0.18725888854134085</v>
      </c>
      <c r="K47" s="24">
        <v>0.02335522886038995</v>
      </c>
      <c r="L47" s="24">
        <v>0.06016056719841518</v>
      </c>
      <c r="M47" s="24">
        <v>0</v>
      </c>
      <c r="N47" s="24">
        <v>0.03492857887602961</v>
      </c>
      <c r="O47" s="24"/>
      <c r="P47" s="24">
        <v>0.9650714211239704</v>
      </c>
      <c r="Q47" s="24">
        <v>0.2411635908664373</v>
      </c>
    </row>
  </sheetData>
  <sheetProtection/>
  <mergeCells count="8">
    <mergeCell ref="G5:K5"/>
    <mergeCell ref="D40:E40"/>
    <mergeCell ref="G43:K43"/>
    <mergeCell ref="E47:F47"/>
    <mergeCell ref="D1:Q1"/>
    <mergeCell ref="D2:Q2"/>
    <mergeCell ref="D3:Q3"/>
    <mergeCell ref="D4:Q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2013-10-29T19:30:49Z</dcterms:created>
  <dcterms:modified xsi:type="dcterms:W3CDTF">2014-01-20T16:46:30Z</dcterms:modified>
  <cp:category/>
  <cp:version/>
  <cp:contentType/>
  <cp:contentStatus/>
</cp:coreProperties>
</file>