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<sst xmlns="http://schemas.openxmlformats.org/spreadsheetml/2006/main" count="123" uniqueCount="47">
  <si>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</si>
  <si>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</si>
  <si>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</si>
  <si>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</si>
  <si>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</si>
  <si>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</si>
  <si>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</si>
  <si>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</si>
  <si>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</si>
  <si>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</si>
  <si>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</si>
  <si>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</si>
  <si>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</si>
  <si>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</si>
  <si>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</si>
  <si>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</si>
  <si>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</si>
  <si>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</si>
  <si>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</si>
  <si>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</si>
  <si>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GUILLERMO MORALES MARTINEZ</t>
  </si>
  <si>
    <t>MIGUEL CUELLAR MENDOZA</t>
  </si>
  <si>
    <t>FEDERICO MONSIVAIS ROJAS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</si>
  <si>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</si>
  <si>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</si>
  <si>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</si>
  <si>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</si>
  <si>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</si>
  <si>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</si>
  <si>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</si>
  <si>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E01</t>
  </si>
  <si>
    <t>E1C1</t>
  </si>
  <si>
    <t>AHUALULCO </t>
  </si>
  <si>
    <t>TOTALES</t>
  </si>
  <si>
    <t>GUILLERMO MORALES MARTINEZ PAN-PNA</t>
  </si>
  <si>
    <t>MIGUEL CUELLAR MENDOZA        PRI-PVEM</t>
  </si>
  <si>
    <t>FEDERICO MONSIVAIS ROJAS               PRD-PT-PMC</t>
  </si>
  <si>
    <t>IV</t>
  </si>
  <si>
    <t>AHUALULCO</t>
  </si>
  <si>
    <t>No. de Secciones</t>
  </si>
  <si>
    <t>Casillas Computadas</t>
  </si>
  <si>
    <t>% de votación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</si>
  <si>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</si>
  <si>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</si>
  <si>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</si>
  <si>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</si>
  <si>
    <t>Tipo de Casilla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</si>
</sst>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64" fontId="8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085"/>
          <c:w val="0.54025"/>
          <c:h val="0.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Hoja2!$V$38:$AA$38</c:f>
              <c:strCache/>
            </c:strRef>
          </c:cat>
          <c:val>
            <c:numRef>
              <c:f>Hoja2!$V$39:$AA$39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23"/>
          <c:w val="0.34025"/>
          <c:h val="0.53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chart" Target="/xl/charts/chart1.xml" /><Relationship Id="rId17" Type="http://schemas.openxmlformats.org/officeDocument/2006/relationships/image" Target="../media/image1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0.019</cdr:y>
    </cdr:from>
    <cdr:to>
      <cdr:x>1</cdr:x>
      <cdr:y>0.20125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0" y="76200"/>
          <a:ext cx="73342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0.008</cdr:y>
    </cdr:from>
    <cdr:to>
      <cdr:x>0.98525</cdr:x>
      <cdr:y>0.179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28575"/>
          <a:ext cx="72104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RESULTADOS ELECTORALES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AHUALULCO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ELECTORAL 2012.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28575</xdr:rowOff>
    </xdr:from>
    <xdr:to>
      <xdr:col>6</xdr:col>
      <xdr:colOff>628650</xdr:colOff>
      <xdr:row>6</xdr:row>
      <xdr:rowOff>590550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001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28575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0001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28575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00012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97155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9525</xdr:rowOff>
    </xdr:from>
    <xdr:to>
      <xdr:col>10</xdr:col>
      <xdr:colOff>628650</xdr:colOff>
      <xdr:row>6</xdr:row>
      <xdr:rowOff>600075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9810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9525</xdr:rowOff>
    </xdr:from>
    <xdr:to>
      <xdr:col>11</xdr:col>
      <xdr:colOff>628650</xdr:colOff>
      <xdr:row>6</xdr:row>
      <xdr:rowOff>590550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91550" y="9810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28575</xdr:rowOff>
    </xdr:from>
    <xdr:to>
      <xdr:col>12</xdr:col>
      <xdr:colOff>628650</xdr:colOff>
      <xdr:row>6</xdr:row>
      <xdr:rowOff>600075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53550" y="10001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9525</xdr:rowOff>
    </xdr:from>
    <xdr:to>
      <xdr:col>13</xdr:col>
      <xdr:colOff>647700</xdr:colOff>
      <xdr:row>6</xdr:row>
      <xdr:rowOff>600075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34600" y="9810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6</xdr:row>
      <xdr:rowOff>9525</xdr:rowOff>
    </xdr:from>
    <xdr:to>
      <xdr:col>24</xdr:col>
      <xdr:colOff>628650</xdr:colOff>
      <xdr:row>6</xdr:row>
      <xdr:rowOff>590550</xdr:rowOff>
    </xdr:to>
    <xdr:pic>
      <xdr:nvPicPr>
        <xdr:cNvPr id="9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11800" y="9810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37</xdr:row>
      <xdr:rowOff>57150</xdr:rowOff>
    </xdr:from>
    <xdr:to>
      <xdr:col>6</xdr:col>
      <xdr:colOff>647700</xdr:colOff>
      <xdr:row>37</xdr:row>
      <xdr:rowOff>647700</xdr:rowOff>
    </xdr:to>
    <xdr:pic>
      <xdr:nvPicPr>
        <xdr:cNvPr id="10" name="Picture 1" descr="pa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52975" y="663892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37</xdr:row>
      <xdr:rowOff>47625</xdr:rowOff>
    </xdr:from>
    <xdr:to>
      <xdr:col>7</xdr:col>
      <xdr:colOff>657225</xdr:colOff>
      <xdr:row>37</xdr:row>
      <xdr:rowOff>666750</xdr:rowOff>
    </xdr:to>
    <xdr:pic>
      <xdr:nvPicPr>
        <xdr:cNvPr id="11" name="Picture 2" descr="pr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14975" y="662940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37</xdr:row>
      <xdr:rowOff>47625</xdr:rowOff>
    </xdr:from>
    <xdr:to>
      <xdr:col>8</xdr:col>
      <xdr:colOff>657225</xdr:colOff>
      <xdr:row>37</xdr:row>
      <xdr:rowOff>676275</xdr:rowOff>
    </xdr:to>
    <xdr:pic>
      <xdr:nvPicPr>
        <xdr:cNvPr id="12" name="Picture 3" descr="pr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76975" y="66294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37</xdr:row>
      <xdr:rowOff>57150</xdr:rowOff>
    </xdr:from>
    <xdr:to>
      <xdr:col>9</xdr:col>
      <xdr:colOff>628650</xdr:colOff>
      <xdr:row>37</xdr:row>
      <xdr:rowOff>666750</xdr:rowOff>
    </xdr:to>
    <xdr:pic>
      <xdr:nvPicPr>
        <xdr:cNvPr id="13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66389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37</xdr:row>
      <xdr:rowOff>38100</xdr:rowOff>
    </xdr:from>
    <xdr:to>
      <xdr:col>10</xdr:col>
      <xdr:colOff>666750</xdr:colOff>
      <xdr:row>37</xdr:row>
      <xdr:rowOff>695325</xdr:rowOff>
    </xdr:to>
    <xdr:pic>
      <xdr:nvPicPr>
        <xdr:cNvPr id="14" name="Picture 5" descr="pv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0" y="66198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37</xdr:row>
      <xdr:rowOff>47625</xdr:rowOff>
    </xdr:from>
    <xdr:to>
      <xdr:col>11</xdr:col>
      <xdr:colOff>676275</xdr:colOff>
      <xdr:row>37</xdr:row>
      <xdr:rowOff>676275</xdr:rowOff>
    </xdr:to>
    <xdr:pic>
      <xdr:nvPicPr>
        <xdr:cNvPr id="15" name="Picture 6" descr="pc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82025" y="66294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37</xdr:row>
      <xdr:rowOff>47625</xdr:rowOff>
    </xdr:from>
    <xdr:to>
      <xdr:col>12</xdr:col>
      <xdr:colOff>676275</xdr:colOff>
      <xdr:row>37</xdr:row>
      <xdr:rowOff>666750</xdr:rowOff>
    </xdr:to>
    <xdr:pic>
      <xdr:nvPicPr>
        <xdr:cNvPr id="16" name="Picture 7" descr="pm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44025" y="662940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37</xdr:row>
      <xdr:rowOff>28575</xdr:rowOff>
    </xdr:from>
    <xdr:to>
      <xdr:col>13</xdr:col>
      <xdr:colOff>666750</xdr:colOff>
      <xdr:row>37</xdr:row>
      <xdr:rowOff>695325</xdr:rowOff>
    </xdr:to>
    <xdr:pic>
      <xdr:nvPicPr>
        <xdr:cNvPr id="17" name="Picture 8" descr="p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96500" y="6610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37</xdr:row>
      <xdr:rowOff>38100</xdr:rowOff>
    </xdr:from>
    <xdr:to>
      <xdr:col>24</xdr:col>
      <xdr:colOff>666750</xdr:colOff>
      <xdr:row>37</xdr:row>
      <xdr:rowOff>676275</xdr:rowOff>
    </xdr:to>
    <xdr:pic>
      <xdr:nvPicPr>
        <xdr:cNvPr id="18" name="Picture 6" descr="pc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02275" y="66198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43</xdr:row>
      <xdr:rowOff>114300</xdr:rowOff>
    </xdr:from>
    <xdr:to>
      <xdr:col>12</xdr:col>
      <xdr:colOff>9525</xdr:colOff>
      <xdr:row>70</xdr:row>
      <xdr:rowOff>133350</xdr:rowOff>
    </xdr:to>
    <xdr:graphicFrame>
      <xdr:nvGraphicFramePr>
        <xdr:cNvPr id="19" name="70 Gráfico"/>
        <xdr:cNvGraphicFramePr/>
      </xdr:nvGraphicFramePr>
      <xdr:xfrm>
        <a:off x="1905000" y="8220075"/>
        <a:ext cx="7334250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66675</xdr:rowOff>
    </xdr:to>
    <xdr:pic>
      <xdr:nvPicPr>
        <xdr:cNvPr id="20" name="20 Image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5715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ySplit="2205" topLeftCell="A44" activePane="topLeft" state="split"/>
      <selection pane="topLeft" activeCell="A1" sqref="A1:IV4"/>
      <selection pane="bottomLeft" activeCell="Q51" sqref="Q51"/>
    </sheetView>
  </sheetViews>
  <sheetFormatPr defaultColWidth="11.421875" defaultRowHeight="12.75"/>
  <cols>
    <col min="3" max="3" width="12.7109375" style="0" bestFit="1" customWidth="1"/>
    <col min="22" max="24" width="10.00390625" style="0" customWidth="1"/>
  </cols>
  <sheetData>
    <row r="1" spans="4:17" ht="12.75">
      <c r="D1" s="26" t="s">
        <v>42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4:17" ht="12.75">
      <c r="D2" s="26" t="s">
        <v>43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4:17" ht="12.75">
      <c r="D3" s="26" t="s">
        <v>44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17" ht="12.75">
      <c r="D4" s="26" t="s">
        <v>45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7" ht="12.75">
      <c r="A5" s="1" t="s">
        <v>0</v>
      </c>
      <c r="B5" s="2"/>
      <c r="C5" s="2"/>
      <c r="D5" s="2"/>
      <c r="E5" s="2"/>
      <c r="F5" s="2"/>
      <c r="O5" s="29" t="s">
        <v>2</v>
      </c>
      <c r="P5" s="29"/>
      <c r="Q5" s="29"/>
      <c r="R5" s="18"/>
      <c r="S5" s="18"/>
      <c r="T5" s="2"/>
      <c r="U5" s="2"/>
      <c r="W5" s="3"/>
      <c r="X5" s="3"/>
      <c r="Z5" s="2"/>
      <c r="AA5" s="2"/>
    </row>
    <row r="6" spans="1:27" ht="12.75">
      <c r="A6" s="1"/>
      <c r="B6" s="2"/>
      <c r="C6" s="2"/>
      <c r="D6" s="2"/>
      <c r="E6" s="2"/>
      <c r="F6" s="2"/>
      <c r="G6" s="27" t="s">
        <v>1</v>
      </c>
      <c r="H6" s="28"/>
      <c r="I6" s="28"/>
      <c r="J6" s="28"/>
      <c r="K6" s="28"/>
      <c r="L6" s="28"/>
      <c r="M6" s="28"/>
      <c r="N6" s="28"/>
      <c r="O6" s="15" t="s">
        <v>4</v>
      </c>
      <c r="P6" s="15" t="s">
        <v>5</v>
      </c>
      <c r="Q6" s="15" t="s">
        <v>6</v>
      </c>
      <c r="R6" s="19"/>
      <c r="S6" s="19"/>
      <c r="T6" s="2"/>
      <c r="U6" s="2"/>
      <c r="V6" s="25" t="s">
        <v>3</v>
      </c>
      <c r="W6" s="25"/>
      <c r="X6" s="25"/>
      <c r="Z6" s="2"/>
      <c r="AA6" s="2"/>
    </row>
    <row r="7" spans="1:27" ht="56.25">
      <c r="A7" s="4" t="s">
        <v>7</v>
      </c>
      <c r="B7" s="4" t="s">
        <v>8</v>
      </c>
      <c r="C7" s="4" t="s">
        <v>9</v>
      </c>
      <c r="D7" s="4" t="s">
        <v>10</v>
      </c>
      <c r="E7" s="4" t="s">
        <v>46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25</v>
      </c>
      <c r="T7" s="4" t="s">
        <v>26</v>
      </c>
      <c r="U7" s="4" t="s">
        <v>24</v>
      </c>
      <c r="V7" s="5" t="s">
        <v>34</v>
      </c>
      <c r="W7" s="5" t="s">
        <v>35</v>
      </c>
      <c r="X7" s="5" t="s">
        <v>36</v>
      </c>
      <c r="Y7" s="4" t="s">
        <v>17</v>
      </c>
      <c r="Z7" s="4" t="s">
        <v>23</v>
      </c>
      <c r="AA7" s="4" t="s">
        <v>25</v>
      </c>
    </row>
    <row r="8" spans="1:27" ht="12.75">
      <c r="A8" s="6">
        <v>4</v>
      </c>
      <c r="B8" s="6">
        <v>1</v>
      </c>
      <c r="C8" s="6" t="s">
        <v>32</v>
      </c>
      <c r="D8" s="6">
        <v>1</v>
      </c>
      <c r="E8" s="6" t="s">
        <v>27</v>
      </c>
      <c r="F8" s="6">
        <v>632</v>
      </c>
      <c r="G8" s="6">
        <v>115</v>
      </c>
      <c r="H8" s="6">
        <v>76</v>
      </c>
      <c r="I8" s="6">
        <v>26</v>
      </c>
      <c r="J8" s="6">
        <v>1</v>
      </c>
      <c r="K8" s="6">
        <v>6</v>
      </c>
      <c r="L8" s="6">
        <v>74</v>
      </c>
      <c r="M8" s="6">
        <v>13</v>
      </c>
      <c r="N8" s="6">
        <v>5</v>
      </c>
      <c r="O8" s="6">
        <v>36</v>
      </c>
      <c r="P8" s="6">
        <v>33</v>
      </c>
      <c r="Q8" s="6">
        <v>16</v>
      </c>
      <c r="R8" s="6">
        <v>0</v>
      </c>
      <c r="S8" s="6">
        <v>15</v>
      </c>
      <c r="T8" s="6">
        <v>416</v>
      </c>
      <c r="U8" s="6">
        <v>401</v>
      </c>
      <c r="V8" s="6">
        <v>156</v>
      </c>
      <c r="W8" s="6">
        <v>115</v>
      </c>
      <c r="X8" s="6">
        <v>56</v>
      </c>
      <c r="Y8" s="6">
        <v>74</v>
      </c>
      <c r="Z8" s="6">
        <v>0</v>
      </c>
      <c r="AA8" s="6">
        <v>15</v>
      </c>
    </row>
    <row r="9" spans="1:27" ht="12.75">
      <c r="A9" s="6">
        <v>4</v>
      </c>
      <c r="B9" s="6">
        <v>1</v>
      </c>
      <c r="C9" s="6" t="s">
        <v>32</v>
      </c>
      <c r="D9" s="6">
        <v>1</v>
      </c>
      <c r="E9" s="6" t="s">
        <v>28</v>
      </c>
      <c r="F9" s="6">
        <v>632</v>
      </c>
      <c r="G9" s="6">
        <v>121</v>
      </c>
      <c r="H9" s="6">
        <v>73</v>
      </c>
      <c r="I9" s="6">
        <v>32</v>
      </c>
      <c r="J9" s="6">
        <v>0</v>
      </c>
      <c r="K9" s="6">
        <v>5</v>
      </c>
      <c r="L9" s="6">
        <v>69</v>
      </c>
      <c r="M9" s="6">
        <v>14</v>
      </c>
      <c r="N9" s="6">
        <v>6</v>
      </c>
      <c r="O9" s="6">
        <v>31</v>
      </c>
      <c r="P9" s="6">
        <v>40</v>
      </c>
      <c r="Q9" s="6">
        <v>26</v>
      </c>
      <c r="R9" s="6">
        <v>0</v>
      </c>
      <c r="S9" s="6">
        <v>7</v>
      </c>
      <c r="T9" s="6">
        <v>424</v>
      </c>
      <c r="U9" s="6">
        <v>417</v>
      </c>
      <c r="V9" s="6">
        <v>158</v>
      </c>
      <c r="W9" s="6">
        <v>118</v>
      </c>
      <c r="X9" s="6">
        <v>72</v>
      </c>
      <c r="Y9" s="6">
        <v>69</v>
      </c>
      <c r="Z9" s="6">
        <v>0</v>
      </c>
      <c r="AA9" s="6">
        <v>7</v>
      </c>
    </row>
    <row r="10" spans="1:27" ht="12.75">
      <c r="A10" s="6">
        <v>4</v>
      </c>
      <c r="B10" s="6">
        <v>1</v>
      </c>
      <c r="C10" s="6" t="s">
        <v>32</v>
      </c>
      <c r="D10" s="6">
        <v>2</v>
      </c>
      <c r="E10" s="6" t="s">
        <v>27</v>
      </c>
      <c r="F10" s="6">
        <v>620</v>
      </c>
      <c r="G10" s="6">
        <v>98</v>
      </c>
      <c r="H10" s="6">
        <v>90</v>
      </c>
      <c r="I10" s="6">
        <v>41</v>
      </c>
      <c r="J10" s="6">
        <v>3</v>
      </c>
      <c r="K10" s="6">
        <v>3</v>
      </c>
      <c r="L10" s="6">
        <v>55</v>
      </c>
      <c r="M10" s="6">
        <v>8</v>
      </c>
      <c r="N10" s="6">
        <v>6</v>
      </c>
      <c r="O10" s="6">
        <v>49</v>
      </c>
      <c r="P10" s="6">
        <v>41</v>
      </c>
      <c r="Q10" s="6">
        <v>47</v>
      </c>
      <c r="R10" s="6">
        <v>0</v>
      </c>
      <c r="S10" s="6">
        <v>11</v>
      </c>
      <c r="T10" s="6">
        <v>452</v>
      </c>
      <c r="U10" s="6">
        <v>441</v>
      </c>
      <c r="V10" s="6">
        <v>153</v>
      </c>
      <c r="W10" s="6">
        <v>134</v>
      </c>
      <c r="X10" s="6">
        <v>99</v>
      </c>
      <c r="Y10" s="6">
        <v>55</v>
      </c>
      <c r="Z10" s="6">
        <v>0</v>
      </c>
      <c r="AA10" s="6">
        <v>11</v>
      </c>
    </row>
    <row r="11" spans="1:27" ht="12.75">
      <c r="A11" s="6">
        <v>4</v>
      </c>
      <c r="B11" s="6">
        <v>1</v>
      </c>
      <c r="C11" s="6" t="s">
        <v>32</v>
      </c>
      <c r="D11" s="6">
        <v>2</v>
      </c>
      <c r="E11" s="6" t="s">
        <v>28</v>
      </c>
      <c r="F11" s="6">
        <v>620</v>
      </c>
      <c r="G11" s="6">
        <v>106</v>
      </c>
      <c r="H11" s="6">
        <v>86</v>
      </c>
      <c r="I11" s="6">
        <v>42</v>
      </c>
      <c r="J11" s="6">
        <v>4</v>
      </c>
      <c r="K11" s="6">
        <v>3</v>
      </c>
      <c r="L11" s="6">
        <v>64</v>
      </c>
      <c r="M11" s="6">
        <v>10</v>
      </c>
      <c r="N11" s="6">
        <v>5</v>
      </c>
      <c r="O11" s="6">
        <v>33</v>
      </c>
      <c r="P11" s="6">
        <v>36</v>
      </c>
      <c r="Q11" s="6">
        <v>27</v>
      </c>
      <c r="R11" s="6">
        <v>0</v>
      </c>
      <c r="S11" s="6">
        <v>14</v>
      </c>
      <c r="T11" s="6">
        <v>430</v>
      </c>
      <c r="U11" s="6">
        <v>416</v>
      </c>
      <c r="V11" s="6">
        <v>144</v>
      </c>
      <c r="W11" s="6">
        <v>125</v>
      </c>
      <c r="X11" s="6">
        <v>83</v>
      </c>
      <c r="Y11" s="6">
        <v>64</v>
      </c>
      <c r="Z11" s="6">
        <v>0</v>
      </c>
      <c r="AA11" s="6">
        <v>14</v>
      </c>
    </row>
    <row r="12" spans="1:27" ht="12.75">
      <c r="A12" s="6">
        <v>4</v>
      </c>
      <c r="B12" s="6">
        <v>1</v>
      </c>
      <c r="C12" s="6" t="s">
        <v>32</v>
      </c>
      <c r="D12" s="6">
        <v>2</v>
      </c>
      <c r="E12" s="6" t="s">
        <v>29</v>
      </c>
      <c r="F12" s="6">
        <v>619</v>
      </c>
      <c r="G12" s="6">
        <v>99</v>
      </c>
      <c r="H12" s="6">
        <v>70</v>
      </c>
      <c r="I12" s="6">
        <v>58</v>
      </c>
      <c r="J12" s="6">
        <v>4</v>
      </c>
      <c r="K12" s="6">
        <v>1</v>
      </c>
      <c r="L12" s="6">
        <v>65</v>
      </c>
      <c r="M12" s="6">
        <v>14</v>
      </c>
      <c r="N12" s="6">
        <v>5</v>
      </c>
      <c r="O12" s="6">
        <v>41</v>
      </c>
      <c r="P12" s="6">
        <v>31</v>
      </c>
      <c r="Q12" s="6">
        <v>38</v>
      </c>
      <c r="R12" s="6">
        <v>0</v>
      </c>
      <c r="S12" s="6">
        <v>14</v>
      </c>
      <c r="T12" s="6">
        <v>440</v>
      </c>
      <c r="U12" s="6">
        <v>426</v>
      </c>
      <c r="V12" s="6">
        <v>145</v>
      </c>
      <c r="W12" s="6">
        <v>102</v>
      </c>
      <c r="X12" s="6">
        <v>114</v>
      </c>
      <c r="Y12" s="6">
        <v>65</v>
      </c>
      <c r="Z12" s="6">
        <v>0</v>
      </c>
      <c r="AA12" s="6">
        <v>14</v>
      </c>
    </row>
    <row r="13" spans="1:27" ht="12.75">
      <c r="A13" s="6">
        <v>4</v>
      </c>
      <c r="B13" s="6">
        <v>1</v>
      </c>
      <c r="C13" s="6" t="s">
        <v>32</v>
      </c>
      <c r="D13" s="6">
        <v>3</v>
      </c>
      <c r="E13" s="6" t="s">
        <v>27</v>
      </c>
      <c r="F13" s="6">
        <v>293</v>
      </c>
      <c r="G13" s="6">
        <v>23</v>
      </c>
      <c r="H13" s="6">
        <v>15</v>
      </c>
      <c r="I13" s="6">
        <v>36</v>
      </c>
      <c r="J13" s="6">
        <v>10</v>
      </c>
      <c r="K13" s="6">
        <v>0</v>
      </c>
      <c r="L13" s="6">
        <v>4</v>
      </c>
      <c r="M13" s="6">
        <v>8</v>
      </c>
      <c r="N13" s="6">
        <v>2</v>
      </c>
      <c r="O13" s="6">
        <v>5</v>
      </c>
      <c r="P13" s="6">
        <v>5</v>
      </c>
      <c r="Q13" s="6">
        <v>42</v>
      </c>
      <c r="R13" s="6">
        <v>0</v>
      </c>
      <c r="S13" s="6">
        <v>10</v>
      </c>
      <c r="T13" s="6">
        <v>160</v>
      </c>
      <c r="U13" s="6">
        <v>150</v>
      </c>
      <c r="V13" s="6">
        <v>30</v>
      </c>
      <c r="W13" s="6">
        <v>20</v>
      </c>
      <c r="X13" s="6">
        <v>96</v>
      </c>
      <c r="Y13" s="6">
        <v>4</v>
      </c>
      <c r="Z13" s="6">
        <v>0</v>
      </c>
      <c r="AA13" s="6">
        <v>10</v>
      </c>
    </row>
    <row r="14" spans="1:27" ht="12.75">
      <c r="A14" s="6">
        <v>4</v>
      </c>
      <c r="B14" s="6">
        <v>1</v>
      </c>
      <c r="C14" s="6" t="s">
        <v>32</v>
      </c>
      <c r="D14" s="6">
        <v>4</v>
      </c>
      <c r="E14" s="6" t="s">
        <v>27</v>
      </c>
      <c r="F14" s="6">
        <v>350</v>
      </c>
      <c r="G14" s="6">
        <v>23</v>
      </c>
      <c r="H14" s="6">
        <v>23</v>
      </c>
      <c r="I14" s="6">
        <v>65</v>
      </c>
      <c r="J14" s="6">
        <v>10</v>
      </c>
      <c r="K14" s="6">
        <v>3</v>
      </c>
      <c r="L14" s="6">
        <v>11</v>
      </c>
      <c r="M14" s="6">
        <v>11</v>
      </c>
      <c r="N14" s="6">
        <v>1</v>
      </c>
      <c r="O14" s="6">
        <v>6</v>
      </c>
      <c r="P14" s="6">
        <v>7</v>
      </c>
      <c r="Q14" s="6">
        <v>56</v>
      </c>
      <c r="R14" s="6">
        <v>0</v>
      </c>
      <c r="S14" s="6">
        <v>14</v>
      </c>
      <c r="T14" s="6">
        <v>230</v>
      </c>
      <c r="U14" s="6">
        <v>216</v>
      </c>
      <c r="V14" s="6">
        <v>30</v>
      </c>
      <c r="W14" s="6">
        <v>33</v>
      </c>
      <c r="X14" s="6">
        <v>142</v>
      </c>
      <c r="Y14" s="6">
        <v>11</v>
      </c>
      <c r="Z14" s="6">
        <v>0</v>
      </c>
      <c r="AA14" s="6">
        <v>14</v>
      </c>
    </row>
    <row r="15" spans="1:27" ht="12.75">
      <c r="A15" s="6">
        <v>4</v>
      </c>
      <c r="B15" s="6">
        <v>1</v>
      </c>
      <c r="C15" s="6" t="s">
        <v>32</v>
      </c>
      <c r="D15" s="6">
        <v>5</v>
      </c>
      <c r="E15" s="6" t="s">
        <v>27</v>
      </c>
      <c r="F15" s="6">
        <v>222</v>
      </c>
      <c r="G15" s="6">
        <v>24</v>
      </c>
      <c r="H15" s="6">
        <v>26</v>
      </c>
      <c r="I15" s="6">
        <v>36</v>
      </c>
      <c r="J15" s="6">
        <v>3</v>
      </c>
      <c r="K15" s="6">
        <v>1</v>
      </c>
      <c r="L15" s="6">
        <v>2</v>
      </c>
      <c r="M15" s="6">
        <v>6</v>
      </c>
      <c r="N15" s="6">
        <v>1</v>
      </c>
      <c r="O15" s="6">
        <v>8</v>
      </c>
      <c r="P15" s="6">
        <v>15</v>
      </c>
      <c r="Q15" s="6">
        <v>19</v>
      </c>
      <c r="R15" s="6">
        <v>0</v>
      </c>
      <c r="S15" s="6">
        <v>5</v>
      </c>
      <c r="T15" s="6">
        <v>146</v>
      </c>
      <c r="U15" s="6">
        <v>141</v>
      </c>
      <c r="V15" s="6">
        <v>33</v>
      </c>
      <c r="W15" s="6">
        <v>42</v>
      </c>
      <c r="X15" s="6">
        <v>64</v>
      </c>
      <c r="Y15" s="6">
        <v>2</v>
      </c>
      <c r="Z15" s="6">
        <v>0</v>
      </c>
      <c r="AA15" s="6">
        <v>5</v>
      </c>
    </row>
    <row r="16" spans="1:27" ht="12.75">
      <c r="A16" s="6">
        <v>4</v>
      </c>
      <c r="B16" s="6">
        <v>1</v>
      </c>
      <c r="C16" s="6" t="s">
        <v>32</v>
      </c>
      <c r="D16" s="6">
        <v>6</v>
      </c>
      <c r="E16" s="6" t="s">
        <v>27</v>
      </c>
      <c r="F16" s="6">
        <v>426</v>
      </c>
      <c r="G16" s="6">
        <v>70</v>
      </c>
      <c r="H16" s="6">
        <v>53</v>
      </c>
      <c r="I16" s="6">
        <v>11</v>
      </c>
      <c r="J16" s="6">
        <v>2</v>
      </c>
      <c r="K16" s="6">
        <v>6</v>
      </c>
      <c r="L16" s="6">
        <v>54</v>
      </c>
      <c r="M16" s="6">
        <v>5</v>
      </c>
      <c r="N16" s="6">
        <v>2</v>
      </c>
      <c r="O16" s="6">
        <v>16</v>
      </c>
      <c r="P16" s="6">
        <v>25</v>
      </c>
      <c r="Q16" s="6">
        <v>12</v>
      </c>
      <c r="R16" s="6">
        <v>0</v>
      </c>
      <c r="S16" s="6">
        <v>12</v>
      </c>
      <c r="T16" s="6">
        <v>268</v>
      </c>
      <c r="U16" s="6">
        <v>256</v>
      </c>
      <c r="V16" s="6">
        <v>88</v>
      </c>
      <c r="W16" s="6">
        <v>84</v>
      </c>
      <c r="X16" s="6">
        <v>30</v>
      </c>
      <c r="Y16" s="6">
        <v>54</v>
      </c>
      <c r="Z16" s="6">
        <v>0</v>
      </c>
      <c r="AA16" s="6">
        <v>12</v>
      </c>
    </row>
    <row r="17" spans="1:27" ht="12.75">
      <c r="A17" s="6">
        <v>4</v>
      </c>
      <c r="B17" s="6">
        <v>1</v>
      </c>
      <c r="C17" s="6" t="s">
        <v>32</v>
      </c>
      <c r="D17" s="6">
        <v>6</v>
      </c>
      <c r="E17" s="6" t="s">
        <v>28</v>
      </c>
      <c r="F17" s="6">
        <v>425</v>
      </c>
      <c r="G17" s="6">
        <v>72</v>
      </c>
      <c r="H17" s="6">
        <v>32</v>
      </c>
      <c r="I17" s="6">
        <v>10</v>
      </c>
      <c r="J17" s="6">
        <v>4</v>
      </c>
      <c r="K17" s="6">
        <v>3</v>
      </c>
      <c r="L17" s="6">
        <v>63</v>
      </c>
      <c r="M17" s="6">
        <v>4</v>
      </c>
      <c r="N17" s="6">
        <v>1</v>
      </c>
      <c r="O17" s="6">
        <v>19</v>
      </c>
      <c r="P17" s="6">
        <v>12</v>
      </c>
      <c r="Q17" s="6">
        <v>10</v>
      </c>
      <c r="R17" s="6">
        <v>0</v>
      </c>
      <c r="S17" s="6">
        <v>9</v>
      </c>
      <c r="T17" s="6">
        <v>239</v>
      </c>
      <c r="U17" s="6">
        <v>230</v>
      </c>
      <c r="V17" s="6">
        <v>92</v>
      </c>
      <c r="W17" s="6">
        <v>47</v>
      </c>
      <c r="X17" s="6">
        <v>28</v>
      </c>
      <c r="Y17" s="6">
        <v>63</v>
      </c>
      <c r="Z17" s="6">
        <v>0</v>
      </c>
      <c r="AA17" s="6">
        <v>9</v>
      </c>
    </row>
    <row r="18" spans="1:27" ht="12.75">
      <c r="A18" s="6">
        <v>4</v>
      </c>
      <c r="B18" s="6">
        <v>1</v>
      </c>
      <c r="C18" s="6" t="s">
        <v>32</v>
      </c>
      <c r="D18" s="6">
        <v>6</v>
      </c>
      <c r="E18" s="6" t="s">
        <v>30</v>
      </c>
      <c r="F18" s="6">
        <v>705</v>
      </c>
      <c r="G18" s="6">
        <v>83</v>
      </c>
      <c r="H18" s="6">
        <v>69</v>
      </c>
      <c r="I18" s="6">
        <v>85</v>
      </c>
      <c r="J18" s="6">
        <v>21</v>
      </c>
      <c r="K18" s="6">
        <v>3</v>
      </c>
      <c r="L18" s="6">
        <v>60</v>
      </c>
      <c r="M18" s="6">
        <v>10</v>
      </c>
      <c r="N18" s="6">
        <v>4</v>
      </c>
      <c r="O18" s="6">
        <v>20</v>
      </c>
      <c r="P18" s="6">
        <v>41</v>
      </c>
      <c r="Q18" s="6">
        <v>56</v>
      </c>
      <c r="R18" s="6">
        <v>0</v>
      </c>
      <c r="S18" s="6">
        <v>13</v>
      </c>
      <c r="T18" s="6">
        <v>465</v>
      </c>
      <c r="U18" s="6">
        <v>452</v>
      </c>
      <c r="V18" s="6">
        <v>107</v>
      </c>
      <c r="W18" s="6">
        <v>113</v>
      </c>
      <c r="X18" s="6">
        <v>172</v>
      </c>
      <c r="Y18" s="6">
        <v>60</v>
      </c>
      <c r="Z18" s="6">
        <v>0</v>
      </c>
      <c r="AA18" s="6">
        <v>13</v>
      </c>
    </row>
    <row r="19" spans="1:27" ht="12.75">
      <c r="A19" s="6">
        <v>4</v>
      </c>
      <c r="B19" s="6">
        <v>1</v>
      </c>
      <c r="C19" s="6" t="s">
        <v>32</v>
      </c>
      <c r="D19" s="6">
        <v>7</v>
      </c>
      <c r="E19" s="6" t="s">
        <v>27</v>
      </c>
      <c r="F19" s="6">
        <v>595</v>
      </c>
      <c r="G19" s="6">
        <v>68</v>
      </c>
      <c r="H19" s="6">
        <v>59</v>
      </c>
      <c r="I19" s="6">
        <v>58</v>
      </c>
      <c r="J19" s="6">
        <v>16</v>
      </c>
      <c r="K19" s="6">
        <v>6</v>
      </c>
      <c r="L19" s="6">
        <v>35</v>
      </c>
      <c r="M19" s="6">
        <v>9</v>
      </c>
      <c r="N19" s="6">
        <v>2</v>
      </c>
      <c r="O19" s="6">
        <v>21</v>
      </c>
      <c r="P19" s="6">
        <v>34</v>
      </c>
      <c r="Q19" s="6">
        <v>70</v>
      </c>
      <c r="R19" s="6">
        <v>0</v>
      </c>
      <c r="S19" s="6">
        <v>18</v>
      </c>
      <c r="T19" s="6">
        <v>396</v>
      </c>
      <c r="U19" s="6">
        <v>378</v>
      </c>
      <c r="V19" s="6">
        <v>91</v>
      </c>
      <c r="W19" s="6">
        <v>99</v>
      </c>
      <c r="X19" s="6">
        <v>153</v>
      </c>
      <c r="Y19" s="6">
        <v>35</v>
      </c>
      <c r="Z19" s="6">
        <v>0</v>
      </c>
      <c r="AA19" s="6">
        <v>18</v>
      </c>
    </row>
    <row r="20" spans="1:27" ht="12.75">
      <c r="A20" s="6">
        <v>4</v>
      </c>
      <c r="B20" s="6">
        <v>1</v>
      </c>
      <c r="C20" s="6" t="s">
        <v>32</v>
      </c>
      <c r="D20" s="6">
        <v>7</v>
      </c>
      <c r="E20" s="6" t="s">
        <v>28</v>
      </c>
      <c r="F20" s="6">
        <v>594</v>
      </c>
      <c r="G20" s="6">
        <v>67</v>
      </c>
      <c r="H20" s="6">
        <v>67</v>
      </c>
      <c r="I20" s="6">
        <v>63</v>
      </c>
      <c r="J20" s="6">
        <v>20</v>
      </c>
      <c r="K20" s="6">
        <v>3</v>
      </c>
      <c r="L20" s="6">
        <v>31</v>
      </c>
      <c r="M20" s="6">
        <v>9</v>
      </c>
      <c r="N20" s="6">
        <v>6</v>
      </c>
      <c r="O20" s="6">
        <v>17</v>
      </c>
      <c r="P20" s="6">
        <v>28</v>
      </c>
      <c r="Q20" s="6">
        <v>58</v>
      </c>
      <c r="R20" s="6">
        <v>0</v>
      </c>
      <c r="S20" s="6">
        <v>29</v>
      </c>
      <c r="T20" s="6">
        <v>398</v>
      </c>
      <c r="U20" s="6">
        <v>369</v>
      </c>
      <c r="V20" s="6">
        <v>90</v>
      </c>
      <c r="W20" s="6">
        <v>98</v>
      </c>
      <c r="X20" s="6">
        <v>150</v>
      </c>
      <c r="Y20" s="6">
        <v>31</v>
      </c>
      <c r="Z20" s="6">
        <v>0</v>
      </c>
      <c r="AA20" s="6">
        <v>29</v>
      </c>
    </row>
    <row r="21" spans="1:27" ht="12.75">
      <c r="A21" s="6">
        <v>4</v>
      </c>
      <c r="B21" s="6">
        <v>1</v>
      </c>
      <c r="C21" s="6" t="s">
        <v>32</v>
      </c>
      <c r="D21" s="6">
        <v>8</v>
      </c>
      <c r="E21" s="6" t="s">
        <v>27</v>
      </c>
      <c r="F21" s="6">
        <v>581</v>
      </c>
      <c r="G21" s="6">
        <v>91</v>
      </c>
      <c r="H21" s="6">
        <v>62</v>
      </c>
      <c r="I21" s="6">
        <v>19</v>
      </c>
      <c r="J21" s="6">
        <v>4</v>
      </c>
      <c r="K21" s="6">
        <v>7</v>
      </c>
      <c r="L21" s="6">
        <v>64</v>
      </c>
      <c r="M21" s="6">
        <v>6</v>
      </c>
      <c r="N21" s="6">
        <v>3</v>
      </c>
      <c r="O21" s="6">
        <v>24</v>
      </c>
      <c r="P21" s="6">
        <v>47</v>
      </c>
      <c r="Q21" s="6">
        <v>26</v>
      </c>
      <c r="R21" s="6">
        <v>0</v>
      </c>
      <c r="S21" s="6">
        <v>22</v>
      </c>
      <c r="T21" s="6">
        <v>375</v>
      </c>
      <c r="U21" s="6">
        <v>353</v>
      </c>
      <c r="V21" s="6">
        <v>118</v>
      </c>
      <c r="W21" s="6">
        <v>116</v>
      </c>
      <c r="X21" s="6">
        <v>55</v>
      </c>
      <c r="Y21" s="6">
        <v>64</v>
      </c>
      <c r="Z21" s="6">
        <v>0</v>
      </c>
      <c r="AA21" s="6">
        <v>22</v>
      </c>
    </row>
    <row r="22" spans="1:27" ht="12.75">
      <c r="A22" s="6">
        <v>4</v>
      </c>
      <c r="B22" s="6">
        <v>1</v>
      </c>
      <c r="C22" s="6" t="s">
        <v>32</v>
      </c>
      <c r="D22" s="6">
        <v>8</v>
      </c>
      <c r="E22" s="6" t="s">
        <v>28</v>
      </c>
      <c r="F22" s="6">
        <v>580</v>
      </c>
      <c r="G22" s="6">
        <v>93</v>
      </c>
      <c r="H22" s="6">
        <v>56</v>
      </c>
      <c r="I22" s="6">
        <v>44</v>
      </c>
      <c r="J22" s="6">
        <v>2</v>
      </c>
      <c r="K22" s="6">
        <v>4</v>
      </c>
      <c r="L22" s="6">
        <v>67</v>
      </c>
      <c r="M22" s="6">
        <v>4</v>
      </c>
      <c r="N22" s="6">
        <v>0</v>
      </c>
      <c r="O22" s="6">
        <v>20</v>
      </c>
      <c r="P22" s="6">
        <v>37</v>
      </c>
      <c r="Q22" s="6">
        <v>33</v>
      </c>
      <c r="R22" s="6">
        <v>0</v>
      </c>
      <c r="S22" s="6">
        <v>13</v>
      </c>
      <c r="T22" s="6">
        <v>373</v>
      </c>
      <c r="U22" s="6">
        <v>360</v>
      </c>
      <c r="V22" s="6">
        <v>113</v>
      </c>
      <c r="W22" s="6">
        <v>97</v>
      </c>
      <c r="X22" s="6">
        <v>83</v>
      </c>
      <c r="Y22" s="6">
        <v>67</v>
      </c>
      <c r="Z22" s="6">
        <v>0</v>
      </c>
      <c r="AA22" s="6">
        <v>13</v>
      </c>
    </row>
    <row r="23" spans="1:27" ht="12.75">
      <c r="A23" s="6">
        <v>4</v>
      </c>
      <c r="B23" s="6">
        <v>1</v>
      </c>
      <c r="C23" s="6" t="s">
        <v>32</v>
      </c>
      <c r="D23" s="6">
        <v>8</v>
      </c>
      <c r="E23" s="6" t="s">
        <v>30</v>
      </c>
      <c r="F23" s="6">
        <v>241</v>
      </c>
      <c r="G23" s="6">
        <v>11</v>
      </c>
      <c r="H23" s="6">
        <v>12</v>
      </c>
      <c r="I23" s="6">
        <v>20</v>
      </c>
      <c r="J23" s="6">
        <v>1</v>
      </c>
      <c r="K23" s="6">
        <v>5</v>
      </c>
      <c r="L23" s="6">
        <v>51</v>
      </c>
      <c r="M23" s="6">
        <v>2</v>
      </c>
      <c r="N23" s="6">
        <v>1</v>
      </c>
      <c r="O23" s="6">
        <v>2</v>
      </c>
      <c r="P23" s="6">
        <v>7</v>
      </c>
      <c r="Q23" s="6">
        <v>15</v>
      </c>
      <c r="R23" s="6">
        <v>0</v>
      </c>
      <c r="S23" s="6">
        <v>11</v>
      </c>
      <c r="T23" s="6">
        <v>138</v>
      </c>
      <c r="U23" s="6">
        <v>127</v>
      </c>
      <c r="V23" s="6">
        <v>14</v>
      </c>
      <c r="W23" s="6">
        <v>24</v>
      </c>
      <c r="X23" s="6">
        <v>38</v>
      </c>
      <c r="Y23" s="6">
        <v>51</v>
      </c>
      <c r="Z23" s="6">
        <v>0</v>
      </c>
      <c r="AA23" s="6">
        <v>11</v>
      </c>
    </row>
    <row r="24" spans="1:27" ht="12.75">
      <c r="A24" s="6">
        <v>4</v>
      </c>
      <c r="B24" s="6">
        <v>1</v>
      </c>
      <c r="C24" s="6" t="s">
        <v>32</v>
      </c>
      <c r="D24" s="6">
        <v>9</v>
      </c>
      <c r="E24" s="6" t="s">
        <v>27</v>
      </c>
      <c r="F24" s="6">
        <v>294</v>
      </c>
      <c r="G24" s="6">
        <v>71</v>
      </c>
      <c r="H24" s="6">
        <v>24</v>
      </c>
      <c r="I24" s="6">
        <v>7</v>
      </c>
      <c r="J24" s="6">
        <v>8</v>
      </c>
      <c r="K24" s="6">
        <v>5</v>
      </c>
      <c r="L24" s="6">
        <v>32</v>
      </c>
      <c r="M24" s="6">
        <v>1</v>
      </c>
      <c r="N24" s="6">
        <v>4</v>
      </c>
      <c r="O24" s="6">
        <v>19</v>
      </c>
      <c r="P24" s="6">
        <v>19</v>
      </c>
      <c r="Q24" s="6">
        <v>4</v>
      </c>
      <c r="R24" s="6">
        <v>0</v>
      </c>
      <c r="S24" s="6">
        <v>4</v>
      </c>
      <c r="T24" s="6">
        <v>198</v>
      </c>
      <c r="U24" s="6">
        <v>194</v>
      </c>
      <c r="V24" s="6">
        <v>94</v>
      </c>
      <c r="W24" s="6">
        <v>48</v>
      </c>
      <c r="X24" s="6">
        <v>20</v>
      </c>
      <c r="Y24" s="6">
        <v>32</v>
      </c>
      <c r="Z24" s="6">
        <v>0</v>
      </c>
      <c r="AA24" s="6">
        <v>4</v>
      </c>
    </row>
    <row r="25" spans="1:27" ht="12.75">
      <c r="A25" s="6">
        <v>4</v>
      </c>
      <c r="B25" s="6">
        <v>1</v>
      </c>
      <c r="C25" s="6" t="s">
        <v>32</v>
      </c>
      <c r="D25" s="6">
        <v>10</v>
      </c>
      <c r="E25" s="6" t="s">
        <v>27</v>
      </c>
      <c r="F25" s="6">
        <v>143</v>
      </c>
      <c r="G25" s="6">
        <v>2</v>
      </c>
      <c r="H25" s="6">
        <v>15</v>
      </c>
      <c r="I25" s="6">
        <v>21</v>
      </c>
      <c r="J25" s="6">
        <v>2</v>
      </c>
      <c r="K25" s="6">
        <v>2</v>
      </c>
      <c r="L25" s="6">
        <v>12</v>
      </c>
      <c r="M25" s="6">
        <v>1</v>
      </c>
      <c r="N25" s="6">
        <v>2</v>
      </c>
      <c r="O25" s="6">
        <v>0</v>
      </c>
      <c r="P25" s="6">
        <v>8</v>
      </c>
      <c r="Q25" s="6">
        <v>15</v>
      </c>
      <c r="R25" s="6">
        <v>0</v>
      </c>
      <c r="S25" s="6">
        <v>5</v>
      </c>
      <c r="T25" s="6">
        <v>85</v>
      </c>
      <c r="U25" s="6">
        <v>80</v>
      </c>
      <c r="V25" s="6">
        <v>4</v>
      </c>
      <c r="W25" s="6">
        <v>25</v>
      </c>
      <c r="X25" s="6">
        <v>39</v>
      </c>
      <c r="Y25" s="6">
        <v>12</v>
      </c>
      <c r="Z25" s="6">
        <v>0</v>
      </c>
      <c r="AA25" s="6">
        <v>5</v>
      </c>
    </row>
    <row r="26" spans="1:27" ht="12.75">
      <c r="A26" s="6">
        <v>4</v>
      </c>
      <c r="B26" s="6">
        <v>1</v>
      </c>
      <c r="C26" s="6" t="s">
        <v>32</v>
      </c>
      <c r="D26" s="6">
        <v>11</v>
      </c>
      <c r="E26" s="6" t="s">
        <v>27</v>
      </c>
      <c r="F26" s="6">
        <v>502</v>
      </c>
      <c r="G26" s="6">
        <v>88</v>
      </c>
      <c r="H26" s="6">
        <v>37</v>
      </c>
      <c r="I26" s="6">
        <v>81</v>
      </c>
      <c r="J26" s="6">
        <v>11</v>
      </c>
      <c r="K26" s="6">
        <v>1</v>
      </c>
      <c r="L26" s="6">
        <v>16</v>
      </c>
      <c r="M26" s="6">
        <v>6</v>
      </c>
      <c r="N26" s="6">
        <v>0</v>
      </c>
      <c r="O26" s="6">
        <v>33</v>
      </c>
      <c r="P26" s="6">
        <v>27</v>
      </c>
      <c r="Q26" s="6">
        <v>81</v>
      </c>
      <c r="R26" s="6">
        <v>0</v>
      </c>
      <c r="S26" s="6">
        <v>7</v>
      </c>
      <c r="T26" s="6">
        <v>388</v>
      </c>
      <c r="U26" s="6">
        <v>381</v>
      </c>
      <c r="V26" s="6">
        <v>121</v>
      </c>
      <c r="W26" s="6">
        <v>65</v>
      </c>
      <c r="X26" s="6">
        <v>179</v>
      </c>
      <c r="Y26" s="6">
        <v>16</v>
      </c>
      <c r="Z26" s="6">
        <v>0</v>
      </c>
      <c r="AA26" s="6">
        <v>7</v>
      </c>
    </row>
    <row r="27" spans="1:27" ht="12.75">
      <c r="A27" s="6">
        <v>4</v>
      </c>
      <c r="B27" s="6">
        <v>1</v>
      </c>
      <c r="C27" s="6" t="s">
        <v>32</v>
      </c>
      <c r="D27" s="6">
        <v>11</v>
      </c>
      <c r="E27" s="6" t="s">
        <v>28</v>
      </c>
      <c r="F27" s="6">
        <v>501</v>
      </c>
      <c r="G27" s="6">
        <v>87</v>
      </c>
      <c r="H27" s="6">
        <v>36</v>
      </c>
      <c r="I27" s="6">
        <v>65</v>
      </c>
      <c r="J27" s="6">
        <v>8</v>
      </c>
      <c r="K27" s="6">
        <v>5</v>
      </c>
      <c r="L27" s="6">
        <v>28</v>
      </c>
      <c r="M27" s="6">
        <v>5</v>
      </c>
      <c r="N27" s="6">
        <v>2</v>
      </c>
      <c r="O27" s="6">
        <v>30</v>
      </c>
      <c r="P27" s="6">
        <v>31</v>
      </c>
      <c r="Q27" s="6">
        <v>61</v>
      </c>
      <c r="R27" s="6">
        <v>0</v>
      </c>
      <c r="S27" s="6">
        <v>14</v>
      </c>
      <c r="T27" s="6">
        <v>372</v>
      </c>
      <c r="U27" s="6">
        <v>358</v>
      </c>
      <c r="V27" s="6">
        <v>119</v>
      </c>
      <c r="W27" s="6">
        <v>72</v>
      </c>
      <c r="X27" s="6">
        <v>139</v>
      </c>
      <c r="Y27" s="6">
        <v>28</v>
      </c>
      <c r="Z27" s="6">
        <v>0</v>
      </c>
      <c r="AA27" s="6">
        <v>14</v>
      </c>
    </row>
    <row r="28" spans="1:27" ht="12.75">
      <c r="A28" s="6">
        <v>4</v>
      </c>
      <c r="B28" s="6">
        <v>1</v>
      </c>
      <c r="C28" s="6" t="s">
        <v>32</v>
      </c>
      <c r="D28" s="6">
        <v>12</v>
      </c>
      <c r="E28" s="6" t="s">
        <v>27</v>
      </c>
      <c r="F28" s="6">
        <v>652</v>
      </c>
      <c r="G28" s="6">
        <v>102</v>
      </c>
      <c r="H28" s="6">
        <v>49</v>
      </c>
      <c r="I28" s="6">
        <v>37</v>
      </c>
      <c r="J28" s="6">
        <v>16</v>
      </c>
      <c r="K28" s="6">
        <v>6</v>
      </c>
      <c r="L28" s="6">
        <v>89</v>
      </c>
      <c r="M28" s="6">
        <v>4</v>
      </c>
      <c r="N28" s="6">
        <v>2</v>
      </c>
      <c r="O28" s="6">
        <v>33</v>
      </c>
      <c r="P28" s="6">
        <v>26</v>
      </c>
      <c r="Q28" s="6">
        <v>30</v>
      </c>
      <c r="R28" s="6">
        <v>0</v>
      </c>
      <c r="S28" s="6">
        <v>23</v>
      </c>
      <c r="T28" s="6">
        <v>417</v>
      </c>
      <c r="U28" s="6">
        <v>394</v>
      </c>
      <c r="V28" s="6">
        <v>137</v>
      </c>
      <c r="W28" s="6">
        <v>81</v>
      </c>
      <c r="X28" s="6">
        <v>87</v>
      </c>
      <c r="Y28" s="6">
        <v>89</v>
      </c>
      <c r="Z28" s="6">
        <v>0</v>
      </c>
      <c r="AA28" s="6">
        <v>23</v>
      </c>
    </row>
    <row r="29" spans="1:27" ht="12.75">
      <c r="A29" s="6">
        <v>4</v>
      </c>
      <c r="B29" s="6">
        <v>1</v>
      </c>
      <c r="C29" s="6" t="s">
        <v>32</v>
      </c>
      <c r="D29" s="6">
        <v>13</v>
      </c>
      <c r="E29" s="6" t="s">
        <v>27</v>
      </c>
      <c r="F29" s="6">
        <v>396</v>
      </c>
      <c r="G29" s="6">
        <v>61</v>
      </c>
      <c r="H29" s="6">
        <v>59</v>
      </c>
      <c r="I29" s="6">
        <v>36</v>
      </c>
      <c r="J29" s="6">
        <v>0</v>
      </c>
      <c r="K29" s="6">
        <v>5</v>
      </c>
      <c r="L29" s="6">
        <v>36</v>
      </c>
      <c r="M29" s="6">
        <v>5</v>
      </c>
      <c r="N29" s="6">
        <v>2</v>
      </c>
      <c r="O29" s="6">
        <v>13</v>
      </c>
      <c r="P29" s="6">
        <v>29</v>
      </c>
      <c r="Q29" s="6">
        <v>32</v>
      </c>
      <c r="R29" s="6">
        <v>0</v>
      </c>
      <c r="S29" s="6">
        <v>8</v>
      </c>
      <c r="T29" s="6">
        <v>286</v>
      </c>
      <c r="U29" s="6">
        <v>278</v>
      </c>
      <c r="V29" s="6">
        <v>76</v>
      </c>
      <c r="W29" s="6">
        <v>93</v>
      </c>
      <c r="X29" s="6">
        <v>73</v>
      </c>
      <c r="Y29" s="6">
        <v>36</v>
      </c>
      <c r="Z29" s="6">
        <v>0</v>
      </c>
      <c r="AA29" s="6">
        <v>8</v>
      </c>
    </row>
    <row r="30" spans="1:27" ht="12.75">
      <c r="A30" s="6">
        <v>4</v>
      </c>
      <c r="B30" s="6">
        <v>1</v>
      </c>
      <c r="C30" s="6" t="s">
        <v>32</v>
      </c>
      <c r="D30" s="6">
        <v>13</v>
      </c>
      <c r="E30" s="6" t="s">
        <v>28</v>
      </c>
      <c r="F30" s="6">
        <v>396</v>
      </c>
      <c r="G30" s="6">
        <v>68</v>
      </c>
      <c r="H30" s="6">
        <v>53</v>
      </c>
      <c r="I30" s="6">
        <v>41</v>
      </c>
      <c r="J30" s="6">
        <v>3</v>
      </c>
      <c r="K30" s="6">
        <v>4</v>
      </c>
      <c r="L30" s="6">
        <v>48</v>
      </c>
      <c r="M30" s="6">
        <v>5</v>
      </c>
      <c r="N30" s="6">
        <v>1</v>
      </c>
      <c r="O30" s="6">
        <v>19</v>
      </c>
      <c r="P30" s="6">
        <v>28</v>
      </c>
      <c r="Q30" s="6">
        <v>25</v>
      </c>
      <c r="R30" s="6">
        <v>0</v>
      </c>
      <c r="S30" s="6">
        <v>3</v>
      </c>
      <c r="T30" s="6">
        <v>298</v>
      </c>
      <c r="U30" s="6">
        <v>295</v>
      </c>
      <c r="V30" s="6">
        <v>88</v>
      </c>
      <c r="W30" s="6">
        <v>85</v>
      </c>
      <c r="X30" s="6">
        <v>74</v>
      </c>
      <c r="Y30" s="6">
        <v>48</v>
      </c>
      <c r="Z30" s="6">
        <v>0</v>
      </c>
      <c r="AA30" s="6">
        <v>3</v>
      </c>
    </row>
    <row r="31" spans="1:27" ht="12.75">
      <c r="A31" s="6">
        <v>4</v>
      </c>
      <c r="B31" s="6">
        <v>1</v>
      </c>
      <c r="C31" s="6" t="s">
        <v>32</v>
      </c>
      <c r="D31" s="6">
        <v>14</v>
      </c>
      <c r="E31" s="6" t="s">
        <v>27</v>
      </c>
      <c r="F31" s="6">
        <v>397</v>
      </c>
      <c r="G31" s="6">
        <v>77</v>
      </c>
      <c r="H31" s="6">
        <v>51</v>
      </c>
      <c r="I31" s="6">
        <v>46</v>
      </c>
      <c r="J31" s="6">
        <v>15</v>
      </c>
      <c r="K31" s="6">
        <v>1</v>
      </c>
      <c r="L31" s="6">
        <v>10</v>
      </c>
      <c r="M31" s="6">
        <v>5</v>
      </c>
      <c r="N31" s="6">
        <v>1</v>
      </c>
      <c r="O31" s="6">
        <v>20</v>
      </c>
      <c r="P31" s="6">
        <v>33</v>
      </c>
      <c r="Q31" s="6">
        <v>16</v>
      </c>
      <c r="R31" s="6">
        <v>0</v>
      </c>
      <c r="S31" s="6">
        <v>12</v>
      </c>
      <c r="T31" s="6">
        <v>287</v>
      </c>
      <c r="U31" s="6">
        <v>275</v>
      </c>
      <c r="V31" s="6">
        <v>98</v>
      </c>
      <c r="W31" s="6">
        <v>85</v>
      </c>
      <c r="X31" s="6">
        <v>82</v>
      </c>
      <c r="Y31" s="6">
        <v>10</v>
      </c>
      <c r="Z31" s="6">
        <v>0</v>
      </c>
      <c r="AA31" s="6">
        <v>12</v>
      </c>
    </row>
    <row r="32" spans="1:27" ht="12.75">
      <c r="A32" s="6">
        <v>4</v>
      </c>
      <c r="B32" s="6">
        <v>1</v>
      </c>
      <c r="C32" s="6" t="s">
        <v>32</v>
      </c>
      <c r="D32" s="6">
        <v>14</v>
      </c>
      <c r="E32" s="6" t="s">
        <v>28</v>
      </c>
      <c r="F32" s="6">
        <v>397</v>
      </c>
      <c r="G32" s="6">
        <v>71</v>
      </c>
      <c r="H32" s="6">
        <v>59</v>
      </c>
      <c r="I32" s="6">
        <v>43</v>
      </c>
      <c r="J32" s="6">
        <v>19</v>
      </c>
      <c r="K32" s="6">
        <v>2</v>
      </c>
      <c r="L32" s="6">
        <v>14</v>
      </c>
      <c r="M32" s="6">
        <v>3</v>
      </c>
      <c r="N32" s="6">
        <v>0</v>
      </c>
      <c r="O32" s="6">
        <v>14</v>
      </c>
      <c r="P32" s="6">
        <v>21</v>
      </c>
      <c r="Q32" s="6">
        <v>38</v>
      </c>
      <c r="R32" s="6">
        <v>0</v>
      </c>
      <c r="S32" s="6">
        <v>9</v>
      </c>
      <c r="T32" s="6">
        <v>293</v>
      </c>
      <c r="U32" s="6">
        <v>284</v>
      </c>
      <c r="V32" s="6">
        <v>85</v>
      </c>
      <c r="W32" s="6">
        <v>82</v>
      </c>
      <c r="X32" s="6">
        <v>103</v>
      </c>
      <c r="Y32" s="6">
        <v>14</v>
      </c>
      <c r="Z32" s="6">
        <v>0</v>
      </c>
      <c r="AA32" s="6">
        <v>9</v>
      </c>
    </row>
    <row r="33" spans="1:27" ht="12.75">
      <c r="A33" s="6">
        <v>4</v>
      </c>
      <c r="B33" s="6">
        <v>1</v>
      </c>
      <c r="C33" s="6" t="s">
        <v>32</v>
      </c>
      <c r="D33" s="6">
        <v>14</v>
      </c>
      <c r="E33" s="6" t="s">
        <v>30</v>
      </c>
      <c r="F33" s="6">
        <v>513</v>
      </c>
      <c r="G33" s="6">
        <v>110</v>
      </c>
      <c r="H33" s="6">
        <v>16</v>
      </c>
      <c r="I33" s="6">
        <v>68</v>
      </c>
      <c r="J33" s="6">
        <v>54</v>
      </c>
      <c r="K33" s="6">
        <v>4</v>
      </c>
      <c r="L33" s="6">
        <v>56</v>
      </c>
      <c r="M33" s="6">
        <v>13</v>
      </c>
      <c r="N33" s="6">
        <v>0</v>
      </c>
      <c r="O33" s="6">
        <v>22</v>
      </c>
      <c r="P33" s="6">
        <v>13</v>
      </c>
      <c r="Q33" s="6">
        <v>31</v>
      </c>
      <c r="R33" s="6">
        <v>0</v>
      </c>
      <c r="S33" s="6">
        <v>12</v>
      </c>
      <c r="T33" s="6">
        <v>399</v>
      </c>
      <c r="U33" s="6">
        <v>387</v>
      </c>
      <c r="V33" s="6">
        <v>132</v>
      </c>
      <c r="W33" s="6">
        <v>33</v>
      </c>
      <c r="X33" s="6">
        <v>166</v>
      </c>
      <c r="Y33" s="6">
        <v>56</v>
      </c>
      <c r="Z33" s="6">
        <v>0</v>
      </c>
      <c r="AA33" s="6">
        <v>12</v>
      </c>
    </row>
    <row r="34" spans="1:27" ht="12.75">
      <c r="A34" s="6">
        <v>4</v>
      </c>
      <c r="B34" s="6">
        <v>1</v>
      </c>
      <c r="C34" s="6" t="s">
        <v>32</v>
      </c>
      <c r="D34" s="6">
        <v>14</v>
      </c>
      <c r="E34" s="6" t="s">
        <v>31</v>
      </c>
      <c r="F34" s="6">
        <v>513</v>
      </c>
      <c r="G34" s="6">
        <v>131</v>
      </c>
      <c r="H34" s="6">
        <v>15</v>
      </c>
      <c r="I34" s="6">
        <v>56</v>
      </c>
      <c r="J34" s="6">
        <v>43</v>
      </c>
      <c r="K34" s="6">
        <v>1</v>
      </c>
      <c r="L34" s="6">
        <v>71</v>
      </c>
      <c r="M34" s="6">
        <v>5</v>
      </c>
      <c r="N34" s="6">
        <v>1</v>
      </c>
      <c r="O34" s="6">
        <v>36</v>
      </c>
      <c r="P34" s="6">
        <v>9</v>
      </c>
      <c r="Q34" s="6">
        <v>36</v>
      </c>
      <c r="R34" s="6">
        <v>0</v>
      </c>
      <c r="S34" s="6">
        <v>13</v>
      </c>
      <c r="T34" s="6">
        <v>417</v>
      </c>
      <c r="U34" s="6">
        <v>404</v>
      </c>
      <c r="V34" s="6">
        <v>168</v>
      </c>
      <c r="W34" s="6">
        <v>25</v>
      </c>
      <c r="X34" s="6">
        <v>140</v>
      </c>
      <c r="Y34" s="6">
        <v>71</v>
      </c>
      <c r="Z34" s="6">
        <v>0</v>
      </c>
      <c r="AA34" s="6">
        <v>13</v>
      </c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Z35" s="6"/>
      <c r="AA35" s="6"/>
    </row>
    <row r="36" spans="1:27" ht="15.75">
      <c r="A36" s="23" t="s">
        <v>33</v>
      </c>
      <c r="B36" s="23"/>
      <c r="C36" s="23"/>
      <c r="D36" s="23"/>
      <c r="E36" s="7">
        <f>SUBTOTAL(3,E8:E34)</f>
        <v>27</v>
      </c>
      <c r="F36" s="7">
        <f>SUBTOTAL(9,F8:F34)</f>
        <v>12839</v>
      </c>
      <c r="G36" s="7">
        <f aca="true" t="shared" si="0" ref="G36:X36">SUBTOTAL(9,G8:G34)</f>
        <v>2032</v>
      </c>
      <c r="H36" s="7">
        <f t="shared" si="0"/>
        <v>1283</v>
      </c>
      <c r="I36" s="7">
        <f t="shared" si="0"/>
        <v>1147</v>
      </c>
      <c r="J36" s="7">
        <f t="shared" si="0"/>
        <v>284</v>
      </c>
      <c r="K36" s="7">
        <f t="shared" si="0"/>
        <v>95</v>
      </c>
      <c r="L36" s="7">
        <f t="shared" si="0"/>
        <v>1181</v>
      </c>
      <c r="M36" s="7">
        <f t="shared" si="0"/>
        <v>186</v>
      </c>
      <c r="N36" s="7">
        <f t="shared" si="0"/>
        <v>65</v>
      </c>
      <c r="O36" s="7">
        <f t="shared" si="0"/>
        <v>587</v>
      </c>
      <c r="P36" s="7">
        <f t="shared" si="0"/>
        <v>683</v>
      </c>
      <c r="Q36" s="7">
        <f t="shared" si="0"/>
        <v>920</v>
      </c>
      <c r="R36" s="7">
        <v>0</v>
      </c>
      <c r="S36" s="7">
        <v>327</v>
      </c>
      <c r="T36" s="7">
        <f>SUBTOTAL(9,T8:T34)</f>
        <v>8790</v>
      </c>
      <c r="U36" s="7">
        <f>SUBTOTAL(9,U8:U34)</f>
        <v>8463</v>
      </c>
      <c r="V36" s="7">
        <f t="shared" si="0"/>
        <v>2684</v>
      </c>
      <c r="W36" s="7">
        <f t="shared" si="0"/>
        <v>2061</v>
      </c>
      <c r="X36" s="7">
        <f t="shared" si="0"/>
        <v>2537</v>
      </c>
      <c r="Y36" s="7">
        <f>SUBTOTAL(9,Y8:Y34)</f>
        <v>1181</v>
      </c>
      <c r="Z36" s="7">
        <f>SUBTOTAL(9,Z8:Z34)</f>
        <v>0</v>
      </c>
      <c r="AA36" s="7">
        <f>SUBTOTAL(9,AA8:AA34)</f>
        <v>327</v>
      </c>
    </row>
    <row r="38" spans="2:27" ht="56.25">
      <c r="B38" s="9" t="s">
        <v>7</v>
      </c>
      <c r="C38" s="9" t="s">
        <v>9</v>
      </c>
      <c r="D38" s="9" t="s">
        <v>39</v>
      </c>
      <c r="E38" s="9" t="s">
        <v>40</v>
      </c>
      <c r="F38" s="9" t="s">
        <v>11</v>
      </c>
      <c r="G38" s="9" t="s">
        <v>12</v>
      </c>
      <c r="H38" s="9" t="s">
        <v>13</v>
      </c>
      <c r="I38" s="9" t="s">
        <v>14</v>
      </c>
      <c r="J38" s="9" t="s">
        <v>15</v>
      </c>
      <c r="K38" s="9" t="s">
        <v>16</v>
      </c>
      <c r="L38" s="9" t="s">
        <v>17</v>
      </c>
      <c r="M38" s="9" t="s">
        <v>18</v>
      </c>
      <c r="N38" s="9" t="s">
        <v>19</v>
      </c>
      <c r="O38" s="10" t="s">
        <v>20</v>
      </c>
      <c r="P38" s="10" t="s">
        <v>21</v>
      </c>
      <c r="Q38" s="10" t="s">
        <v>22</v>
      </c>
      <c r="R38" s="10" t="s">
        <v>23</v>
      </c>
      <c r="S38" s="10" t="s">
        <v>25</v>
      </c>
      <c r="T38" s="9" t="s">
        <v>26</v>
      </c>
      <c r="U38" s="9" t="s">
        <v>24</v>
      </c>
      <c r="V38" s="10" t="s">
        <v>34</v>
      </c>
      <c r="W38" s="10" t="s">
        <v>35</v>
      </c>
      <c r="X38" s="10" t="s">
        <v>36</v>
      </c>
      <c r="Y38" s="9" t="s">
        <v>17</v>
      </c>
      <c r="Z38" s="9" t="s">
        <v>23</v>
      </c>
      <c r="AA38" s="9" t="s">
        <v>25</v>
      </c>
    </row>
    <row r="39" spans="1:27" ht="12.75">
      <c r="A39" s="11" t="s">
        <v>33</v>
      </c>
      <c r="B39" s="12" t="s">
        <v>37</v>
      </c>
      <c r="C39" s="11" t="s">
        <v>38</v>
      </c>
      <c r="D39" s="12">
        <v>14</v>
      </c>
      <c r="E39" s="12">
        <v>27</v>
      </c>
      <c r="F39" s="12">
        <v>12839</v>
      </c>
      <c r="G39" s="12">
        <v>2032</v>
      </c>
      <c r="H39" s="12">
        <v>1283</v>
      </c>
      <c r="I39" s="12">
        <v>1147</v>
      </c>
      <c r="J39" s="12">
        <v>284</v>
      </c>
      <c r="K39" s="12">
        <v>95</v>
      </c>
      <c r="L39" s="12">
        <v>1181</v>
      </c>
      <c r="M39" s="12">
        <v>186</v>
      </c>
      <c r="N39" s="12">
        <v>65</v>
      </c>
      <c r="O39" s="12">
        <v>587</v>
      </c>
      <c r="P39" s="12">
        <v>683</v>
      </c>
      <c r="Q39" s="12">
        <v>920</v>
      </c>
      <c r="R39" s="16">
        <v>0</v>
      </c>
      <c r="S39" s="16">
        <v>327</v>
      </c>
      <c r="T39" s="12">
        <v>8790</v>
      </c>
      <c r="U39" s="12">
        <v>8463</v>
      </c>
      <c r="V39" s="12">
        <v>2684</v>
      </c>
      <c r="W39" s="12">
        <v>2061</v>
      </c>
      <c r="X39" s="12">
        <v>2537</v>
      </c>
      <c r="Y39" s="12">
        <v>1181</v>
      </c>
      <c r="Z39" s="12">
        <v>0</v>
      </c>
      <c r="AA39" s="12">
        <v>327</v>
      </c>
    </row>
    <row r="40" spans="5:28" s="8" customFormat="1" ht="12.75">
      <c r="E40" s="24" t="s">
        <v>41</v>
      </c>
      <c r="F40" s="24"/>
      <c r="G40" s="14">
        <f>G39/T39</f>
        <v>0.23117178612059158</v>
      </c>
      <c r="H40" s="14">
        <f>H39/T39</f>
        <v>0.1459613196814562</v>
      </c>
      <c r="I40" s="14">
        <f>I39/T39</f>
        <v>0.1304891922639363</v>
      </c>
      <c r="J40" s="14">
        <f>J39/T39</f>
        <v>0.0323094425483504</v>
      </c>
      <c r="K40" s="14">
        <f>K39/T39</f>
        <v>0.01080773606370876</v>
      </c>
      <c r="L40" s="14">
        <f>L39/T39</f>
        <v>0.13435722411831627</v>
      </c>
      <c r="M40" s="14">
        <f>M39/T39</f>
        <v>0.021160409556313993</v>
      </c>
      <c r="N40" s="14">
        <f>N39/T39</f>
        <v>0.00739476678043231</v>
      </c>
      <c r="O40" s="14">
        <f>O39/T39</f>
        <v>0.06678043230944254</v>
      </c>
      <c r="P40" s="14">
        <f>P39/T39</f>
        <v>0.07770193401592719</v>
      </c>
      <c r="Q40" s="14">
        <f>Q39/T39</f>
        <v>0.10466439135381114</v>
      </c>
      <c r="R40" s="14">
        <v>0</v>
      </c>
      <c r="S40" s="14">
        <v>0.03720136518771331</v>
      </c>
      <c r="T40" s="11"/>
      <c r="U40" s="11"/>
      <c r="V40" s="14">
        <f>V39/T39</f>
        <v>0.30534698521046644</v>
      </c>
      <c r="W40" s="14">
        <f>W39/T39</f>
        <v>0.23447098976109215</v>
      </c>
      <c r="X40" s="14">
        <f>X39/T39</f>
        <v>0.28862343572241184</v>
      </c>
      <c r="Y40" s="14">
        <f>Y39/T39</f>
        <v>0.13435722411831627</v>
      </c>
      <c r="Z40" s="14">
        <f>Z39/T39</f>
        <v>0</v>
      </c>
      <c r="AA40" s="14">
        <f>AA39/T39</f>
        <v>0.03720136518771331</v>
      </c>
      <c r="AB40" s="13"/>
    </row>
    <row r="41" spans="5:28" s="8" customFormat="1" ht="12.75">
      <c r="E41" s="20"/>
      <c r="F41" s="20"/>
      <c r="G41" s="21">
        <f>G39/F39</f>
        <v>0.15826777786431964</v>
      </c>
      <c r="H41" s="21">
        <f>H39/F39</f>
        <v>0.09992990108263883</v>
      </c>
      <c r="I41" s="21">
        <f>I39/F39</f>
        <v>0.0893371757925072</v>
      </c>
      <c r="J41" s="21">
        <f>J39/F39</f>
        <v>0.02212010281174546</v>
      </c>
      <c r="K41" s="21">
        <f>K39/F39</f>
        <v>0.007399330165900771</v>
      </c>
      <c r="L41" s="21">
        <f>L39/F39</f>
        <v>0.0919853571150401</v>
      </c>
      <c r="M41" s="21">
        <f>M39/F39</f>
        <v>0.014487109587974141</v>
      </c>
      <c r="N41" s="21">
        <f>N39/F39</f>
        <v>0.005062699587195264</v>
      </c>
      <c r="O41" s="21">
        <f>O39/F39</f>
        <v>0.04572007165667108</v>
      </c>
      <c r="P41" s="21">
        <f>P39/F39</f>
        <v>0.0531972895085287</v>
      </c>
      <c r="Q41" s="21">
        <f>Q39/F39</f>
        <v>0.0716566710803022</v>
      </c>
      <c r="R41" s="21">
        <f>R39/F39</f>
        <v>0</v>
      </c>
      <c r="S41" s="21">
        <f>S39/F39</f>
        <v>0.025469273307890023</v>
      </c>
      <c r="T41" s="21">
        <f>T39/F39</f>
        <v>0.6846327595607135</v>
      </c>
      <c r="U41" s="21">
        <f>U39/F39</f>
        <v>0.6591634862528234</v>
      </c>
      <c r="V41" s="21">
        <f>V39/F39</f>
        <v>0.209050549108186</v>
      </c>
      <c r="W41" s="21">
        <f>W39/F39</f>
        <v>0.1605265207570683</v>
      </c>
      <c r="X41" s="21">
        <f>X39/F39</f>
        <v>0.19760105927252902</v>
      </c>
      <c r="Y41" s="21">
        <f>Y39/F39</f>
        <v>0.0919853571150401</v>
      </c>
      <c r="Z41" s="21">
        <f>Z39/F39</f>
        <v>0</v>
      </c>
      <c r="AA41" s="21">
        <f>AA39/F39</f>
        <v>0.025469273307890023</v>
      </c>
      <c r="AB41" s="13"/>
    </row>
    <row r="42" spans="5:28" s="8" customFormat="1" ht="12.75">
      <c r="E42" s="20"/>
      <c r="F42" s="20">
        <f>F39-327</f>
        <v>12512</v>
      </c>
      <c r="G42" s="21">
        <f>G39/F42</f>
        <v>0.16240409207161124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1"/>
      <c r="W42" s="21"/>
      <c r="X42" s="21"/>
      <c r="Y42" s="21"/>
      <c r="Z42" s="21"/>
      <c r="AA42" s="21"/>
      <c r="AB42" s="13"/>
    </row>
    <row r="43" ht="12.75">
      <c r="G43" s="17"/>
    </row>
  </sheetData>
  <sheetProtection/>
  <mergeCells count="9">
    <mergeCell ref="A36:D36"/>
    <mergeCell ref="E40:F40"/>
    <mergeCell ref="V6:X6"/>
    <mergeCell ref="D1:Q1"/>
    <mergeCell ref="D2:Q2"/>
    <mergeCell ref="D3:Q3"/>
    <mergeCell ref="D4:Q4"/>
    <mergeCell ref="G6:N6"/>
    <mergeCell ref="O5:Q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2013-09-26T14:47:32Z</dcterms:created>
  <dcterms:modified xsi:type="dcterms:W3CDTF">2014-01-20T16:15:47Z</dcterms:modified>
  <cp:category/>
  <cp:version/>
  <cp:contentType/>
  <cp:contentStatus/>
</cp:coreProperties>
</file>